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1000" activeTab="0"/>
  </bookViews>
  <sheets>
    <sheet name="Page 1" sheetId="1" r:id="rId1"/>
    <sheet name="Page 2" sheetId="2" r:id="rId2"/>
    <sheet name="Page 3" sheetId="3" r:id="rId3"/>
    <sheet name="Page 4" sheetId="4" r:id="rId4"/>
    <sheet name="Page 8" sheetId="5" r:id="rId5"/>
    <sheet name="Page 21" sheetId="6" r:id="rId6"/>
    <sheet name="Page 22" sheetId="7" r:id="rId7"/>
    <sheet name="Page 24" sheetId="8" r:id="rId8"/>
    <sheet name="Page 28" sheetId="9" r:id="rId9"/>
    <sheet name="Page 30" sheetId="10" r:id="rId10"/>
  </sheets>
  <definedNames>
    <definedName name="_xlnm.Print_Area" localSheetId="0">'Page 1'!$A$1:$C$24</definedName>
    <definedName name="_xlnm.Print_Area" localSheetId="1">'Page 2'!$A$1:$C$60</definedName>
    <definedName name="_xlnm.Print_Area" localSheetId="5">'Page 21'!$A$1:$C$21</definedName>
    <definedName name="_xlnm.Print_Area" localSheetId="6">'Page 22'!$A$1:$C$90</definedName>
    <definedName name="_xlnm.Print_Area" localSheetId="7">'Page 24'!$A$1:$C$100</definedName>
    <definedName name="_xlnm.Print_Area" localSheetId="8">'Page 28'!$A$1:$C$80</definedName>
    <definedName name="_xlnm.Print_Area" localSheetId="2">'Page 3'!$A$1:$C$23</definedName>
    <definedName name="_xlnm.Print_Area" localSheetId="9">'Page 30'!$A$1:$C$34</definedName>
    <definedName name="_xlnm.Print_Area" localSheetId="3">'Page 4'!$A$1:$C$139</definedName>
    <definedName name="_xlnm.Print_Area" localSheetId="4">'Page 8'!$A$1:$C$387</definedName>
  </definedNames>
  <calcPr fullCalcOnLoad="1"/>
</workbook>
</file>

<file path=xl/sharedStrings.xml><?xml version="1.0" encoding="utf-8"?>
<sst xmlns="http://schemas.openxmlformats.org/spreadsheetml/2006/main" count="564" uniqueCount="297">
  <si>
    <t>APPROVED</t>
  </si>
  <si>
    <t>TAXABLE VALUE-AD VALOREM (M&amp;O)</t>
  </si>
  <si>
    <t>TAXABLE VALUE-COUNTY SPECIAL</t>
  </si>
  <si>
    <t>AD VALOREM (M&amp;O) LEVY @ 100%</t>
  </si>
  <si>
    <t>COUNTY SPECIAL LEVY @ 100%</t>
  </si>
  <si>
    <t>TAX RATE</t>
  </si>
  <si>
    <t>AD VALOREM (M&amp;O)</t>
  </si>
  <si>
    <t>COUNTY SPECIAL</t>
  </si>
  <si>
    <t>TOTAL TAX RATE</t>
  </si>
  <si>
    <t>GENERAL INCOME</t>
  </si>
  <si>
    <t>DELINQUENT TAX- AD VALOREM &amp; INT.</t>
  </si>
  <si>
    <t>LATERAL ROAD</t>
  </si>
  <si>
    <t>VEHICLE REGISTRATION</t>
  </si>
  <si>
    <t>TAC SALES -TAX AUTO</t>
  </si>
  <si>
    <t>CITY LAW ENFORCEMENT</t>
  </si>
  <si>
    <t>INTEREST</t>
  </si>
  <si>
    <t>MISCELLANEOUS</t>
  </si>
  <si>
    <t>SHERIFF</t>
  </si>
  <si>
    <t>RENT-303 S. SULLY</t>
  </si>
  <si>
    <t>MIXED DRINKS</t>
  </si>
  <si>
    <t>GENERAL INCOME - CONTINUED</t>
  </si>
  <si>
    <t>OTHER- ROAD &amp; BRIDGE</t>
  </si>
  <si>
    <t>INDIGENT DEFENSE GRANT</t>
  </si>
  <si>
    <t>COUNTY JUDGE SALARY SUPPLEMENT</t>
  </si>
  <si>
    <t>ROAD &amp; BRIDGE FUND</t>
  </si>
  <si>
    <t>GENERAL DISBURSEMENTS</t>
  </si>
  <si>
    <t>PRECINCTS - ROAD &amp; BRIDGE FUND</t>
  </si>
  <si>
    <t>TOTAL R&amp;B FUND</t>
  </si>
  <si>
    <t>OFFICES</t>
  </si>
  <si>
    <t>BUILDING MAINTENANCE</t>
  </si>
  <si>
    <t>GENERAL GOVERNMENT</t>
  </si>
  <si>
    <t>JUDICIAL</t>
  </si>
  <si>
    <t>JAIL &amp; SHERIFFS DEPT.</t>
  </si>
  <si>
    <t>TOTAL GENERAL FUND</t>
  </si>
  <si>
    <t>Page 5</t>
  </si>
  <si>
    <t>PRECINCT #1</t>
  </si>
  <si>
    <t>COMMISSIONER SALARY</t>
  </si>
  <si>
    <t>EMPLOYMENT TAX</t>
  </si>
  <si>
    <t>RETIREMENT</t>
  </si>
  <si>
    <t>VEHICLE EXPENSE</t>
  </si>
  <si>
    <t>FUEL &amp; LUBE</t>
  </si>
  <si>
    <t>MACHINERY &amp; REPAIR</t>
  </si>
  <si>
    <t>MATERIAL &amp; SUPPLIES</t>
  </si>
  <si>
    <t>EQUIPMENT</t>
  </si>
  <si>
    <t>UTILITIES</t>
  </si>
  <si>
    <t>TOTAL HEALTH INSURANCE</t>
  </si>
  <si>
    <t>Page 6</t>
  </si>
  <si>
    <t>PRECINCT #2</t>
  </si>
  <si>
    <t>Page 7</t>
  </si>
  <si>
    <t>PRECINCT #3</t>
  </si>
  <si>
    <t>MACHINERY &amp; REPAIRS</t>
  </si>
  <si>
    <t>Page 8</t>
  </si>
  <si>
    <t>PRECINCT #4</t>
  </si>
  <si>
    <t>GRAND TOTAL-ROAD &amp; BRIDGE</t>
  </si>
  <si>
    <t>TAX ASSESSOR COLLECTOR</t>
  </si>
  <si>
    <t>TAX ASSESSOR SALARY</t>
  </si>
  <si>
    <t>DEPUTY SALARY</t>
  </si>
  <si>
    <t>OFFICE SUPPLIES</t>
  </si>
  <si>
    <t>TELEPHONE</t>
  </si>
  <si>
    <t>TRAVEL-MEETINGS</t>
  </si>
  <si>
    <t>VOTERS REGISTRATION</t>
  </si>
  <si>
    <t xml:space="preserve">TOTAL TAX ASSESSOR </t>
  </si>
  <si>
    <t>Page 10</t>
  </si>
  <si>
    <t>COUNTY CLERK</t>
  </si>
  <si>
    <t>COUNTY CLERK SALARY</t>
  </si>
  <si>
    <t>DEPUTIES SALARIES</t>
  </si>
  <si>
    <t>COPIER LEASE</t>
  </si>
  <si>
    <t>TRAVEL/MEETINGS</t>
  </si>
  <si>
    <t>TOTAL COUNTY CLERK</t>
  </si>
  <si>
    <t>Page 11</t>
  </si>
  <si>
    <t>CONSTABLE - PRECTS 3&amp;4</t>
  </si>
  <si>
    <t>CONSTABLE SALARY</t>
  </si>
  <si>
    <t>LONGEVITY PAY</t>
  </si>
  <si>
    <t>VEHICLE OPERATION</t>
  </si>
  <si>
    <t>HEALTH INSURANCE</t>
  </si>
  <si>
    <t>TOTAL CONSTABLE</t>
  </si>
  <si>
    <t>Page 12</t>
  </si>
  <si>
    <t>EXTENSION SERVICE</t>
  </si>
  <si>
    <t>CEA AGENT SALARY</t>
  </si>
  <si>
    <t>SECRETARY SALARY</t>
  </si>
  <si>
    <t>OFFICE &amp; PROGRAM SUPPLIES</t>
  </si>
  <si>
    <t>TOTAL EXTENSION SERVICE</t>
  </si>
  <si>
    <t>Page 13</t>
  </si>
  <si>
    <t>COUNTY ATTORNEY</t>
  </si>
  <si>
    <t>COUNTY ATTORNEY SALARY</t>
  </si>
  <si>
    <t>TOTAL COUNTY ATTORNEY</t>
  </si>
  <si>
    <t>Page 14</t>
  </si>
  <si>
    <t>JUSTICE OF THE PEACE, 1&amp;2</t>
  </si>
  <si>
    <t>JUSTICE OF THE PEACE SALARY</t>
  </si>
  <si>
    <t>OFFICE RENT</t>
  </si>
  <si>
    <t>TOTAL JUSTICE OF THE PEACE</t>
  </si>
  <si>
    <t>Page 15</t>
  </si>
  <si>
    <t>JUSTICE OF THE PEACE  3&amp;4</t>
  </si>
  <si>
    <t>PHONE &amp; UTILITIES</t>
  </si>
  <si>
    <t>Page 16</t>
  </si>
  <si>
    <t>TREASURER</t>
  </si>
  <si>
    <t>TREASURER SALARY</t>
  </si>
  <si>
    <t>TOTAL TREASURER</t>
  </si>
  <si>
    <t>Page 17</t>
  </si>
  <si>
    <t>COUNTY JUDGE</t>
  </si>
  <si>
    <t>COUNTY JUDGE SALARY</t>
  </si>
  <si>
    <t>SALARY SUPPLEMENT</t>
  </si>
  <si>
    <t>TOTAL COUNTY JUDGE</t>
  </si>
  <si>
    <t>Page 18</t>
  </si>
  <si>
    <t>DEPT OF PUBLIC SAFETY</t>
  </si>
  <si>
    <t>TOTAL DEPT OF PUBLIC SAFETY</t>
  </si>
  <si>
    <t>Page 19</t>
  </si>
  <si>
    <t>VETERANS SERVICES</t>
  </si>
  <si>
    <t>TOTAL VETERAN SERVICES</t>
  </si>
  <si>
    <t>Page 20</t>
  </si>
  <si>
    <t>CONSTABLE PRECT. 3&amp;4</t>
  </si>
  <si>
    <t>JUSTICE OF THE PEACE  1&amp;2</t>
  </si>
  <si>
    <t>TOTAL OFFICES</t>
  </si>
  <si>
    <t>BUILDING OPERATIONS</t>
  </si>
  <si>
    <t>MAINTENANCE &amp; SUPPLIES</t>
  </si>
  <si>
    <t>TOTAL BUILDING OPERATIONS</t>
  </si>
  <si>
    <t>Page 22</t>
  </si>
  <si>
    <t>GENERAL OFFICE SUPPLIES</t>
  </si>
  <si>
    <t>INSURANCE &amp; BONDS</t>
  </si>
  <si>
    <t>LAW LIBRARY</t>
  </si>
  <si>
    <t>MENTAL &amp; ALCOHOL</t>
  </si>
  <si>
    <t>AUTOPSY</t>
  </si>
  <si>
    <t>POSTAGE</t>
  </si>
  <si>
    <t>ELECTION COSTS</t>
  </si>
  <si>
    <t>INDIGENT ATTORNEY FEES</t>
  </si>
  <si>
    <t>COUNTY DUES</t>
  </si>
  <si>
    <t>COMMISSIONER COURT TRAVEL</t>
  </si>
  <si>
    <t>LAND FILL</t>
  </si>
  <si>
    <t>LIBRARY &amp; BOOKS</t>
  </si>
  <si>
    <t>WORKERS COMP.</t>
  </si>
  <si>
    <t>GENERAL GOVERNMENT CONT'D</t>
  </si>
  <si>
    <t>AUDIT</t>
  </si>
  <si>
    <t>UNEMPLOYMENT</t>
  </si>
  <si>
    <t>INDIGENT BURIAL</t>
  </si>
  <si>
    <t>RURAL FIRES</t>
  </si>
  <si>
    <t>LAMPS &amp; TOWERS</t>
  </si>
  <si>
    <t>DONLEY CO. APPRAISAL DIST.</t>
  </si>
  <si>
    <t>MANDATORY SCHOOL</t>
  </si>
  <si>
    <t>TPMHMR</t>
  </si>
  <si>
    <t>CONTINGENCY FUND</t>
  </si>
  <si>
    <t>FAX MACHINE</t>
  </si>
  <si>
    <t>Page 24</t>
  </si>
  <si>
    <t>DISTRICT COURT</t>
  </si>
  <si>
    <t>GRAND JURY</t>
  </si>
  <si>
    <t>PETIT JURY</t>
  </si>
  <si>
    <t>INTERPRETER</t>
  </si>
  <si>
    <t>TOTAL DISTRICT COURT</t>
  </si>
  <si>
    <t>Page 25</t>
  </si>
  <si>
    <t>COUNTY COURT</t>
  </si>
  <si>
    <t>COURT REPORTER</t>
  </si>
  <si>
    <t>TOTAL COUNTY COURT</t>
  </si>
  <si>
    <t>Page 26</t>
  </si>
  <si>
    <t>JUSTICE OF THE PEACE 1&amp;2</t>
  </si>
  <si>
    <t>TOTAL JUSTICE OF THE PEACE 1&amp;2</t>
  </si>
  <si>
    <t>JUSTICE OF THE PEACE 3&amp;4</t>
  </si>
  <si>
    <t>TOTAL JUSTICE OF THE PEACE 3&amp;4</t>
  </si>
  <si>
    <t>Page 27</t>
  </si>
  <si>
    <t>DISTRICT AND JUVENILE COURT</t>
  </si>
  <si>
    <t>COURT REPORTER SALARY</t>
  </si>
  <si>
    <t>COURT REPORTER EXPENSE</t>
  </si>
  <si>
    <t>COURT COORDINATOR SALARY</t>
  </si>
  <si>
    <t>DIST ATTY. SECRETARY SALARY</t>
  </si>
  <si>
    <t>DISTRICT JUDGE JUVENILE PAY</t>
  </si>
  <si>
    <t>JUVENILE PROBATION DEPT.</t>
  </si>
  <si>
    <t>PROBATION DEPT. PHONE</t>
  </si>
  <si>
    <t>TOTAL DISTRICT &amp; JUV. COURT</t>
  </si>
  <si>
    <t>TOTAL JUDICIAL</t>
  </si>
  <si>
    <t>Page 28</t>
  </si>
  <si>
    <t>SHERIFF'S DEPARTMENT</t>
  </si>
  <si>
    <t>SHERIFF'S SALARY</t>
  </si>
  <si>
    <t>DEPUTIES OVERTIME</t>
  </si>
  <si>
    <t>RADIO</t>
  </si>
  <si>
    <t>RADIO UPGRADE</t>
  </si>
  <si>
    <t>TOTAL SHERIFF</t>
  </si>
  <si>
    <t>Page 29</t>
  </si>
  <si>
    <t>JAIL</t>
  </si>
  <si>
    <t>DISPATCHERS' OVERTIME</t>
  </si>
  <si>
    <t>MEDICAL</t>
  </si>
  <si>
    <t>PRISONERS' BOARD</t>
  </si>
  <si>
    <t>JAIL CONTINGENCY FUND</t>
  </si>
  <si>
    <t>TOTAL JAIL</t>
  </si>
  <si>
    <t>TOTAL SHERIFF &amp; JAIL</t>
  </si>
  <si>
    <t>DEPUTY CLERK</t>
  </si>
  <si>
    <t>HEALTH INSURANCE - R&amp;B FUND</t>
  </si>
  <si>
    <t>JUSTICE OF THE PEACE-PRECTS 1&amp;2</t>
  </si>
  <si>
    <t>JUSTICE OF THE PEACE-PRECTS 3&amp;4</t>
  </si>
  <si>
    <t>Page 9</t>
  </si>
  <si>
    <t>Page 21</t>
  </si>
  <si>
    <t>.</t>
  </si>
  <si>
    <t>Page 3</t>
  </si>
  <si>
    <t>Page 4</t>
  </si>
  <si>
    <t xml:space="preserve"> </t>
  </si>
  <si>
    <t>TRAVEL-CEA/AG</t>
  </si>
  <si>
    <t>TRAVEL-CEA/FCS</t>
  </si>
  <si>
    <t>INTERNET ACCESS</t>
  </si>
  <si>
    <t>SO  CONTINGENCY</t>
  </si>
  <si>
    <t>DISPATCHERS' SALARY</t>
  </si>
  <si>
    <t>TOTAL GEN. GOVT-GEN. FUND</t>
  </si>
  <si>
    <t xml:space="preserve">TRAVEL/MEETINGS </t>
  </si>
  <si>
    <t>ROAD HAND SALARY</t>
  </si>
  <si>
    <t>DEBT FUND</t>
  </si>
  <si>
    <t>PAGE 30</t>
  </si>
  <si>
    <t>DEBT TAX RATE:</t>
  </si>
  <si>
    <t>DEBT RATE  (See Page 30)</t>
  </si>
  <si>
    <t>CPS COURT REPORTER</t>
  </si>
  <si>
    <t>JAIL ADMINISTRATOR SALARY</t>
  </si>
  <si>
    <t>Less Disbursements</t>
  </si>
  <si>
    <t>LONGEVITY PAY - COMMISSIONER</t>
  </si>
  <si>
    <t>LONGEVITY - TAX ASSESSOR</t>
  </si>
  <si>
    <t>LONGEVITY PAY - CLERK</t>
  </si>
  <si>
    <t>LONGEVITY PAY - SECRETARY</t>
  </si>
  <si>
    <t>LONGEVITY PAY - SHERIFF</t>
  </si>
  <si>
    <t>LONGEVITY PAY - DEPUTIES</t>
  </si>
  <si>
    <t>LONGEVITY PAY - JAIL ADMIN.</t>
  </si>
  <si>
    <t>LONGEVITY PAY - DISPATCHERS</t>
  </si>
  <si>
    <t>DIST JUD-OFF. SUPPLIES &amp; EXPEN</t>
  </si>
  <si>
    <t>Dam Maintenance Project</t>
  </si>
  <si>
    <t>SOIL CONSERVATION DIST. -</t>
  </si>
  <si>
    <t>DIST ATTY./SUPPLEMENT/JUV. PAY</t>
  </si>
  <si>
    <t>LATERAL ROAD INTEREST</t>
  </si>
  <si>
    <t>COURT COORD. LONGEVITY</t>
  </si>
  <si>
    <t>CO. ATTY. LONGEVITY</t>
  </si>
  <si>
    <t>PAGE 23</t>
  </si>
  <si>
    <t>TOTAL DEBT</t>
  </si>
  <si>
    <t>PRESERVATION MAINTENANCE PROJ.</t>
  </si>
  <si>
    <t>ROAD HAND</t>
  </si>
  <si>
    <t>TOTAL</t>
  </si>
  <si>
    <t xml:space="preserve">TOTAL </t>
  </si>
  <si>
    <t xml:space="preserve">HEALTH INSURANCE </t>
  </si>
  <si>
    <t>HEALTH INSURANCE REBATE</t>
  </si>
  <si>
    <t>TOTAL PRECINCT #4</t>
  </si>
  <si>
    <t>COURT CONTINGENCY</t>
  </si>
  <si>
    <t>DISBURSEMENTS:</t>
  </si>
  <si>
    <t>COURT REPORTER LONGEVITY PAY</t>
  </si>
  <si>
    <t>VETERAN SVC. TRAVEL/SUPPLIES</t>
  </si>
  <si>
    <t>COUNTY ATTY. SALARY SUPPLEMENT</t>
  </si>
  <si>
    <t>TOTAL DISBURSEMENTS</t>
  </si>
  <si>
    <t>COUNTY SPECIAL (R&amp;B) INCOME</t>
  </si>
  <si>
    <t>DELINQUENT TAX - COUNTY SPECIAL</t>
  </si>
  <si>
    <t>ROAD AND BRIDGE ON VEHICLES</t>
  </si>
  <si>
    <t>ROAD AND BRIDGE INTEREST</t>
  </si>
  <si>
    <t>TRAINING</t>
  </si>
  <si>
    <t>SHERIFF PICKUPS 2016</t>
  </si>
  <si>
    <t>TRAILER REPAIR</t>
  </si>
  <si>
    <t>R&amp;B CONTINGENCY</t>
  </si>
  <si>
    <t>EMERGENCY MEDICAL</t>
  </si>
  <si>
    <t>JUDGE CONTINGENCY</t>
  </si>
  <si>
    <t>2016-2017</t>
  </si>
  <si>
    <t>HIGHWAY SAFETY OFFICER SALARY</t>
  </si>
  <si>
    <t xml:space="preserve">RETIREMENT </t>
  </si>
  <si>
    <t>JAG GRANT</t>
  </si>
  <si>
    <t>PROJECTED CARRY-OVER PRIOR YEAR</t>
  </si>
  <si>
    <t>TRANSFER FROM RESERVES</t>
  </si>
  <si>
    <t>PROGRAM SUPPLIES</t>
  </si>
  <si>
    <t>VEHICLE INSURANCE</t>
  </si>
  <si>
    <t>CUSTODIAN/MAINT. SALARY</t>
  </si>
  <si>
    <t>SHERIFF ASSOC. DUES</t>
  </si>
  <si>
    <t>JUVENILE DETENTION/PLACEMENT</t>
  </si>
  <si>
    <t>HIGHWAY SAFETY OFFICER VEHICLE</t>
  </si>
  <si>
    <t>PANCOM</t>
  </si>
  <si>
    <t>AD VALOREM (M&amp;O) LEVY @ 95%</t>
  </si>
  <si>
    <t>COUNTY SPECIAL LEVY @95%</t>
  </si>
  <si>
    <t>Total Income @ 95%</t>
  </si>
  <si>
    <t>TOTAL INCOME @95%</t>
  </si>
  <si>
    <t>PRECINCT EQUIPMENT</t>
  </si>
  <si>
    <t>PROJECTED CARRYOVER-PRIOR YEAR</t>
  </si>
  <si>
    <t>CHILD ABUSE/SEXUAL ASSLT/TRALEE</t>
  </si>
  <si>
    <t>EMERGENCY MGMT.</t>
  </si>
  <si>
    <t>2017-2018</t>
  </si>
  <si>
    <t>PANHANDLE COMM. SERVICES</t>
  </si>
  <si>
    <t>FUEL, OIL, TIRES(VEH. INS. '17)</t>
  </si>
  <si>
    <t xml:space="preserve">HIGHWAY SAFETY OFFICER </t>
  </si>
  <si>
    <t>GRANT - 80%</t>
  </si>
  <si>
    <t>(Salary,Tax,Ret., Health Ins.,Fuel, Oil, tires, Veh. Ins.)</t>
  </si>
  <si>
    <t>JUVENILE PROB. DEPT. VEH. LEASE</t>
  </si>
  <si>
    <t>PILOT FUNDS</t>
  </si>
  <si>
    <t>ADDITION AT COUNTY BARN</t>
  </si>
  <si>
    <t>FACILITY UPGRADE</t>
  </si>
  <si>
    <t>TRANSFER FROM CH. PRESER. FUND</t>
  </si>
  <si>
    <t>2 NEW SHERIFF'S PICKUPS</t>
  </si>
  <si>
    <t>TOTAL - HWY. SAFETY OFF. GRANT</t>
  </si>
  <si>
    <t>HWY. SAFETY OFFICER PROG. 20%</t>
  </si>
  <si>
    <t>MOTOR GRADER #1</t>
  </si>
  <si>
    <t>MOTOR GRADER #2</t>
  </si>
  <si>
    <t>AD VALOREM (M&amp;O)  LEVY @95%</t>
  </si>
  <si>
    <t xml:space="preserve">COUNTY SPECIAL LEVY @95% </t>
  </si>
  <si>
    <t>HIGHWAY SAFETY OFFICER GRANT</t>
  </si>
  <si>
    <t>COMBINED TOTALS</t>
  </si>
  <si>
    <t>.493355</t>
  </si>
  <si>
    <t>DIST. ATTY. SOFTWARE SUPPORT</t>
  </si>
  <si>
    <t>INMATE COMMISSARY CONTRACT</t>
  </si>
  <si>
    <t>COMPUTER/SOFTWARE</t>
  </si>
  <si>
    <t>0.064965</t>
  </si>
  <si>
    <t>MANDATORY PSYCHIATRIC EVALS</t>
  </si>
  <si>
    <t>Page 2</t>
  </si>
  <si>
    <t>Page 2A</t>
  </si>
  <si>
    <t>OCTOBER 1, 2017 - SEPT. 30, 2018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</si>
</sst>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00000_);_(&quot;$&quot;* \(#,##0.000000\);_(&quot;$&quot;* &quot;-&quot;??_);_(@_)"/>
    <numFmt numFmtId="168" formatCode="&quot;$&quot;#,##0.00"/>
    <numFmt numFmtId="169" formatCode="&quot;$&quot;#,##0.000"/>
    <numFmt numFmtId="170" formatCode="&quot;$&quot;#,##0.0000"/>
    <numFmt numFmtId="171" formatCode="&quot;$&quot;#,##0.00000"/>
    <numFmt numFmtId="172" formatCode="&quot;$&quot;#,##0.000000"/>
    <numFmt numFmtId="173" formatCode="0.000000E+00"/>
    <numFmt numFmtId="174" formatCode="0.000000%"/>
    <numFmt numFmtId="175" formatCode="_(&quot;$&quot;* #,##0.000000_);_(&quot;$&quot;* \(#,##0.000000\);_(&quot;$&quot;* &quot;-&quot;??????_);_(@_)"/>
    <numFmt numFmtId="176" formatCode="0.0000"/>
    <numFmt numFmtId="177" formatCode="#,##0.000000"/>
    <numFmt numFmtId="178" formatCode="#,##0.0000"/>
    <numFmt numFmtId="179" formatCode="&quot;$&quot;#,##0.00000000"/>
    <numFmt numFmtId="180" formatCode="0.000000"/>
    <numFmt numFmtId="181" formatCode="[$-409]dddd\,\ mmmm\ dd\,\ yyyy"/>
    <numFmt numFmtId="182" formatCode="[$-409]h:mm:ss\ AM/PM"/>
    <numFmt numFmtId="183" formatCode="0.000"/>
    <numFmt numFmtId="184" formatCode="0.00000"/>
    <numFmt numFmtId="185" formatCode="[$-409]dddd\,\ mmmm\ d\,\ yyyy"/>
    <numFmt numFmtId="186" formatCode="&quot;$&quot;#,##0.00000_);\(&quot;$&quot;#,##0.00000\)"/>
    <numFmt numFmtId="187" formatCode="&quot;$&quot;#,##0.000000_);\(&quot;$&quot;#,##0.0000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Accounting"/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b/>
      <u val="single"/>
      <sz val="14"/>
      <name val="Arial"/>
      <family val="2"/>
    </font>
    <font>
      <u val="singleAccounting"/>
      <sz val="14"/>
      <name val="Arial"/>
      <family val="2"/>
    </font>
    <font>
      <u val="single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8" fontId="4" fillId="0" borderId="0" xfId="44" applyNumberFormat="1" applyFont="1" applyAlignment="1">
      <alignment horizontal="center"/>
    </xf>
    <xf numFmtId="168" fontId="6" fillId="0" borderId="0" xfId="44" applyNumberFormat="1" applyFont="1" applyAlignment="1">
      <alignment horizontal="center"/>
    </xf>
    <xf numFmtId="168" fontId="5" fillId="0" borderId="0" xfId="44" applyNumberFormat="1" applyFont="1" applyAlignment="1">
      <alignment/>
    </xf>
    <xf numFmtId="168" fontId="0" fillId="0" borderId="0" xfId="44" applyNumberFormat="1" applyFont="1" applyAlignment="1">
      <alignment/>
    </xf>
    <xf numFmtId="168" fontId="6" fillId="0" borderId="0" xfId="44" applyNumberFormat="1" applyFont="1" applyAlignment="1">
      <alignment horizontal="right"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/>
    </xf>
    <xf numFmtId="168" fontId="4" fillId="0" borderId="0" xfId="0" applyNumberFormat="1" applyFont="1" applyAlignment="1">
      <alignment horizontal="center"/>
    </xf>
    <xf numFmtId="168" fontId="6" fillId="0" borderId="0" xfId="0" applyNumberFormat="1" applyFont="1" applyAlignment="1">
      <alignment/>
    </xf>
    <xf numFmtId="168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/>
    </xf>
    <xf numFmtId="168" fontId="4" fillId="0" borderId="0" xfId="44" applyNumberFormat="1" applyFont="1" applyAlignment="1">
      <alignment horizontal="center"/>
    </xf>
    <xf numFmtId="7" fontId="4" fillId="0" borderId="0" xfId="44" applyNumberFormat="1" applyFont="1" applyAlignment="1">
      <alignment horizontal="center"/>
    </xf>
    <xf numFmtId="7" fontId="6" fillId="0" borderId="0" xfId="44" applyNumberFormat="1" applyFont="1" applyAlignment="1">
      <alignment horizontal="center"/>
    </xf>
    <xf numFmtId="7" fontId="5" fillId="0" borderId="0" xfId="44" applyNumberFormat="1" applyFont="1" applyAlignment="1">
      <alignment/>
    </xf>
    <xf numFmtId="7" fontId="0" fillId="0" borderId="0" xfId="44" applyNumberFormat="1" applyFont="1" applyAlignment="1">
      <alignment/>
    </xf>
    <xf numFmtId="7" fontId="7" fillId="0" borderId="0" xfId="44" applyNumberFormat="1" applyFont="1" applyAlignment="1">
      <alignment/>
    </xf>
    <xf numFmtId="7" fontId="7" fillId="0" borderId="0" xfId="44" applyNumberFormat="1" applyFont="1" applyAlignment="1">
      <alignment horizontal="center"/>
    </xf>
    <xf numFmtId="7" fontId="6" fillId="0" borderId="0" xfId="44" applyNumberFormat="1" applyFont="1" applyAlignment="1">
      <alignment/>
    </xf>
    <xf numFmtId="7" fontId="5" fillId="0" borderId="0" xfId="44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4" fontId="1" fillId="0" borderId="0" xfId="44" applyFont="1" applyAlignment="1">
      <alignment/>
    </xf>
    <xf numFmtId="0" fontId="1" fillId="0" borderId="0" xfId="0" applyFont="1" applyAlignment="1">
      <alignment horizontal="center"/>
    </xf>
    <xf numFmtId="7" fontId="4" fillId="0" borderId="0" xfId="44" applyNumberFormat="1" applyFont="1" applyAlignment="1">
      <alignment/>
    </xf>
    <xf numFmtId="7" fontId="4" fillId="0" borderId="0" xfId="44" applyNumberFormat="1" applyFont="1" applyAlignment="1">
      <alignment horizontal="center"/>
    </xf>
    <xf numFmtId="168" fontId="0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7" fontId="5" fillId="0" borderId="0" xfId="44" applyNumberFormat="1" applyFont="1" applyAlignment="1">
      <alignment/>
    </xf>
    <xf numFmtId="7" fontId="5" fillId="0" borderId="0" xfId="44" applyNumberFormat="1" applyFont="1" applyAlignment="1">
      <alignment horizontal="right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right"/>
    </xf>
    <xf numFmtId="7" fontId="6" fillId="0" borderId="0" xfId="44" applyNumberFormat="1" applyFont="1" applyAlignment="1">
      <alignment/>
    </xf>
    <xf numFmtId="0" fontId="5" fillId="0" borderId="0" xfId="0" applyFont="1" applyAlignment="1">
      <alignment horizontal="right"/>
    </xf>
    <xf numFmtId="175" fontId="5" fillId="0" borderId="0" xfId="0" applyNumberFormat="1" applyFont="1" applyAlignment="1">
      <alignment/>
    </xf>
    <xf numFmtId="8" fontId="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7" fontId="4" fillId="0" borderId="10" xfId="44" applyNumberFormat="1" applyFont="1" applyBorder="1" applyAlignment="1">
      <alignment horizontal="right"/>
    </xf>
    <xf numFmtId="176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Border="1" applyAlignment="1">
      <alignment/>
    </xf>
    <xf numFmtId="9" fontId="5" fillId="0" borderId="0" xfId="0" applyNumberFormat="1" applyFont="1" applyAlignment="1">
      <alignment/>
    </xf>
    <xf numFmtId="168" fontId="0" fillId="0" borderId="0" xfId="44" applyNumberFormat="1" applyFont="1" applyAlignment="1">
      <alignment horizontal="right"/>
    </xf>
    <xf numFmtId="171" fontId="5" fillId="0" borderId="0" xfId="44" applyNumberFormat="1" applyFont="1" applyAlignment="1">
      <alignment/>
    </xf>
    <xf numFmtId="178" fontId="5" fillId="0" borderId="0" xfId="44" applyNumberFormat="1" applyFont="1" applyAlignment="1">
      <alignment/>
    </xf>
    <xf numFmtId="7" fontId="4" fillId="0" borderId="11" xfId="44" applyNumberFormat="1" applyFont="1" applyBorder="1" applyAlignment="1">
      <alignment/>
    </xf>
    <xf numFmtId="0" fontId="5" fillId="0" borderId="0" xfId="0" applyFont="1" applyBorder="1" applyAlignment="1">
      <alignment/>
    </xf>
    <xf numFmtId="180" fontId="5" fillId="0" borderId="0" xfId="0" applyNumberFormat="1" applyFont="1" applyAlignment="1">
      <alignment/>
    </xf>
    <xf numFmtId="172" fontId="5" fillId="0" borderId="0" xfId="44" applyNumberFormat="1" applyFont="1" applyAlignment="1">
      <alignment horizontal="right"/>
    </xf>
    <xf numFmtId="7" fontId="5" fillId="0" borderId="11" xfId="44" applyNumberFormat="1" applyFont="1" applyBorder="1" applyAlignment="1">
      <alignment/>
    </xf>
    <xf numFmtId="0" fontId="13" fillId="0" borderId="0" xfId="0" applyFont="1" applyAlignment="1">
      <alignment horizontal="right"/>
    </xf>
    <xf numFmtId="172" fontId="5" fillId="0" borderId="0" xfId="0" applyNumberFormat="1" applyFont="1" applyAlignment="1">
      <alignment/>
    </xf>
    <xf numFmtId="7" fontId="4" fillId="0" borderId="0" xfId="44" applyNumberFormat="1" applyFont="1" applyBorder="1" applyAlignment="1">
      <alignment/>
    </xf>
    <xf numFmtId="168" fontId="0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87" fontId="4" fillId="0" borderId="0" xfId="44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8" fontId="9" fillId="0" borderId="0" xfId="44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68" fontId="30" fillId="0" borderId="0" xfId="44" applyNumberFormat="1" applyFont="1" applyAlignment="1">
      <alignment horizontal="center"/>
    </xf>
    <xf numFmtId="168" fontId="30" fillId="0" borderId="0" xfId="0" applyNumberFormat="1" applyFont="1" applyAlignment="1">
      <alignment horizontal="center"/>
    </xf>
    <xf numFmtId="168" fontId="10" fillId="0" borderId="0" xfId="44" applyNumberFormat="1" applyFont="1" applyAlignment="1">
      <alignment/>
    </xf>
    <xf numFmtId="168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10" fontId="10" fillId="0" borderId="0" xfId="0" applyNumberFormat="1" applyFont="1" applyAlignment="1">
      <alignment/>
    </xf>
    <xf numFmtId="0" fontId="30" fillId="0" borderId="0" xfId="0" applyFont="1" applyAlignment="1">
      <alignment/>
    </xf>
    <xf numFmtId="180" fontId="10" fillId="0" borderId="0" xfId="44" applyNumberFormat="1" applyFont="1" applyAlignment="1">
      <alignment/>
    </xf>
    <xf numFmtId="49" fontId="10" fillId="0" borderId="0" xfId="0" applyNumberFormat="1" applyFont="1" applyAlignment="1">
      <alignment horizontal="right"/>
    </xf>
    <xf numFmtId="0" fontId="31" fillId="0" borderId="0" xfId="44" applyNumberFormat="1" applyFont="1" applyAlignment="1">
      <alignment/>
    </xf>
    <xf numFmtId="49" fontId="10" fillId="0" borderId="10" xfId="0" applyNumberFormat="1" applyFont="1" applyBorder="1" applyAlignment="1">
      <alignment horizontal="right"/>
    </xf>
    <xf numFmtId="172" fontId="10" fillId="0" borderId="0" xfId="0" applyNumberFormat="1" applyFont="1" applyAlignment="1">
      <alignment/>
    </xf>
    <xf numFmtId="172" fontId="32" fillId="0" borderId="0" xfId="0" applyNumberFormat="1" applyFont="1" applyAlignment="1">
      <alignment/>
    </xf>
    <xf numFmtId="0" fontId="10" fillId="0" borderId="0" xfId="44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22.8515625" style="10" customWidth="1"/>
    <col min="3" max="3" width="26.140625" style="40" customWidth="1"/>
    <col min="4" max="4" width="15.28125" style="37" customWidth="1"/>
  </cols>
  <sheetData>
    <row r="1" spans="1:3" ht="17.25">
      <c r="A1" s="52" t="s">
        <v>296</v>
      </c>
      <c r="B1" s="72" t="s">
        <v>0</v>
      </c>
      <c r="C1" s="73" t="s">
        <v>0</v>
      </c>
    </row>
    <row r="2" spans="1:3" ht="17.25">
      <c r="A2" s="50"/>
      <c r="B2" s="74" t="s">
        <v>247</v>
      </c>
      <c r="C2" s="75" t="s">
        <v>268</v>
      </c>
    </row>
    <row r="3" spans="1:3" ht="17.25">
      <c r="A3" s="50"/>
      <c r="B3" s="76"/>
      <c r="C3" s="77"/>
    </row>
    <row r="4" spans="1:3" ht="17.25">
      <c r="A4" s="50" t="s">
        <v>1</v>
      </c>
      <c r="B4" s="76">
        <v>238570958</v>
      </c>
      <c r="C4" s="77">
        <v>236530813</v>
      </c>
    </row>
    <row r="5" spans="1:3" ht="14.25" customHeight="1">
      <c r="A5" s="50"/>
      <c r="B5" s="76"/>
      <c r="C5" s="77"/>
    </row>
    <row r="6" spans="1:3" ht="17.25">
      <c r="A6" s="50" t="s">
        <v>2</v>
      </c>
      <c r="B6" s="76">
        <v>236045839</v>
      </c>
      <c r="C6" s="77">
        <v>234050859</v>
      </c>
    </row>
    <row r="7" spans="1:3" ht="17.25">
      <c r="A7" s="50"/>
      <c r="B7" s="76"/>
      <c r="C7" s="77"/>
    </row>
    <row r="8" spans="1:3" ht="17.25">
      <c r="A8" s="50" t="s">
        <v>3</v>
      </c>
      <c r="B8" s="76">
        <v>1116510.86</v>
      </c>
      <c r="C8" s="77">
        <v>1159421.88</v>
      </c>
    </row>
    <row r="9" spans="1:3" ht="17.25">
      <c r="A9" s="53" t="s">
        <v>284</v>
      </c>
      <c r="B9" s="76">
        <v>1060685.32</v>
      </c>
      <c r="C9" s="77">
        <v>1101450.8</v>
      </c>
    </row>
    <row r="10" spans="1:3" ht="17.25">
      <c r="A10" s="53"/>
      <c r="B10" s="76"/>
      <c r="C10" s="77"/>
    </row>
    <row r="11" spans="1:3" ht="17.25">
      <c r="A11" s="50" t="s">
        <v>4</v>
      </c>
      <c r="B11" s="76">
        <v>322303.43</v>
      </c>
      <c r="C11" s="77">
        <v>323624.22</v>
      </c>
    </row>
    <row r="12" spans="1:3" ht="17.25">
      <c r="A12" s="78" t="s">
        <v>285</v>
      </c>
      <c r="B12" s="76">
        <v>306188.26</v>
      </c>
      <c r="C12" s="77">
        <v>307443.01</v>
      </c>
    </row>
    <row r="13" spans="1:3" ht="17.25">
      <c r="A13" s="79"/>
      <c r="B13" s="76"/>
      <c r="C13" s="80"/>
    </row>
    <row r="14" spans="1:3" ht="17.25">
      <c r="A14" s="51"/>
      <c r="B14" s="76" t="s">
        <v>191</v>
      </c>
      <c r="C14" s="77"/>
    </row>
    <row r="15" spans="1:3" ht="17.25">
      <c r="A15" s="50"/>
      <c r="B15" s="76"/>
      <c r="C15" s="77"/>
    </row>
    <row r="16" spans="1:3" ht="17.25">
      <c r="A16" s="50"/>
      <c r="B16" s="76"/>
      <c r="C16" s="77"/>
    </row>
    <row r="17" spans="1:4" ht="17.25">
      <c r="A17" s="81" t="s">
        <v>5</v>
      </c>
      <c r="B17" s="76"/>
      <c r="C17" s="77"/>
      <c r="D17" s="3"/>
    </row>
    <row r="18" spans="1:4" ht="17.25">
      <c r="A18" s="50"/>
      <c r="B18" s="76"/>
      <c r="C18" s="77"/>
      <c r="D18" s="3"/>
    </row>
    <row r="19" spans="1:4" ht="17.25">
      <c r="A19" s="50" t="s">
        <v>6</v>
      </c>
      <c r="B19" s="82">
        <v>0.469355</v>
      </c>
      <c r="C19" s="83" t="s">
        <v>288</v>
      </c>
      <c r="D19" s="61"/>
    </row>
    <row r="20" spans="1:4" ht="17.25">
      <c r="A20" s="50" t="s">
        <v>7</v>
      </c>
      <c r="B20" s="82">
        <v>0.14</v>
      </c>
      <c r="C20" s="83">
        <v>0.14109</v>
      </c>
      <c r="D20" s="61"/>
    </row>
    <row r="21" spans="1:3" ht="21" thickBot="1">
      <c r="A21" s="50" t="s">
        <v>203</v>
      </c>
      <c r="B21" s="84">
        <v>0.063755</v>
      </c>
      <c r="C21" s="85" t="s">
        <v>292</v>
      </c>
    </row>
    <row r="22" spans="1:3" ht="21">
      <c r="A22" s="81" t="s">
        <v>8</v>
      </c>
      <c r="B22" s="84">
        <v>0.67311</v>
      </c>
      <c r="C22" s="86">
        <v>0.69941</v>
      </c>
    </row>
    <row r="23" spans="1:3" ht="17.25">
      <c r="A23" s="52"/>
      <c r="B23" s="76"/>
      <c r="C23" s="87"/>
    </row>
    <row r="24" spans="1:3" ht="17.25">
      <c r="A24" s="50"/>
      <c r="B24" s="88"/>
      <c r="C24" s="86"/>
    </row>
    <row r="25" spans="1:2" ht="15">
      <c r="A25" s="3"/>
      <c r="B25" s="56"/>
    </row>
    <row r="26" spans="1:2" ht="15">
      <c r="A26" s="48"/>
      <c r="B26" s="62"/>
    </row>
    <row r="27" spans="1:2" ht="15">
      <c r="A27" s="49"/>
      <c r="B27" s="62"/>
    </row>
    <row r="28" spans="1:2" ht="15">
      <c r="A28" s="54"/>
      <c r="B28" s="9"/>
    </row>
    <row r="29" spans="1:2" ht="15">
      <c r="A29" s="3"/>
      <c r="B29" s="9"/>
    </row>
    <row r="30" spans="1:2" ht="15">
      <c r="A30" s="3"/>
      <c r="B30" s="9"/>
    </row>
    <row r="31" spans="1:2" ht="15">
      <c r="A31" s="3"/>
      <c r="B31" s="9"/>
    </row>
    <row r="32" spans="1:2" ht="15">
      <c r="A32" s="3"/>
      <c r="B32" s="9"/>
    </row>
    <row r="33" spans="1:2" ht="15">
      <c r="A33" s="55"/>
      <c r="B33" s="9"/>
    </row>
    <row r="34" spans="1:2" ht="15">
      <c r="A34" s="3"/>
      <c r="B34" s="9"/>
    </row>
    <row r="35" spans="1:2" ht="15">
      <c r="A35" s="3"/>
      <c r="B35" s="9"/>
    </row>
    <row r="36" spans="1:2" ht="15">
      <c r="A36" s="3"/>
      <c r="B36" s="9"/>
    </row>
    <row r="37" spans="1:2" ht="15">
      <c r="A37" s="3"/>
      <c r="B37" s="57"/>
    </row>
    <row r="38" spans="1:2" ht="15">
      <c r="A38" s="55"/>
      <c r="B38" s="9"/>
    </row>
    <row r="39" spans="1:2" ht="15">
      <c r="A39" s="55"/>
      <c r="B39" s="9"/>
    </row>
    <row r="40" spans="1:2" ht="15">
      <c r="A40" s="60"/>
      <c r="B40" s="9"/>
    </row>
    <row r="41" spans="1:2" ht="15">
      <c r="A41" s="3"/>
      <c r="B41" s="58"/>
    </row>
    <row r="42" spans="1:2" ht="15">
      <c r="A42" s="55"/>
      <c r="B42" s="9"/>
    </row>
    <row r="43" spans="1:2" ht="15">
      <c r="A43" s="55"/>
      <c r="B43" s="9"/>
    </row>
  </sheetData>
  <sheetProtection/>
  <printOptions gridLines="1"/>
  <pageMargins left="0.5" right="0.25" top="0.75" bottom="0.25" header="0.5" footer="0.5"/>
  <pageSetup horizontalDpi="300" verticalDpi="300" orientation="portrait" r:id="rId1"/>
  <headerFooter alignWithMargins="0">
    <oddHeader>&amp;CDonley County Budget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33"/>
  <sheetViews>
    <sheetView zoomScale="150" zoomScaleNormal="150" zoomScalePageLayoutView="0" workbookViewId="0" topLeftCell="A1">
      <selection activeCell="C6" sqref="C6"/>
    </sheetView>
  </sheetViews>
  <sheetFormatPr defaultColWidth="9.140625" defaultRowHeight="12.75"/>
  <cols>
    <col min="1" max="1" width="36.8515625" style="0" customWidth="1"/>
    <col min="2" max="2" width="21.28125" style="0" customWidth="1"/>
    <col min="3" max="3" width="20.7109375" style="0" customWidth="1"/>
    <col min="4" max="4" width="20.00390625" style="40" customWidth="1"/>
    <col min="5" max="5" width="17.00390625" style="40" customWidth="1"/>
  </cols>
  <sheetData>
    <row r="1" spans="1:3" ht="15">
      <c r="A1" s="37"/>
      <c r="B1" s="37"/>
      <c r="C1" s="43" t="s">
        <v>201</v>
      </c>
    </row>
    <row r="2" spans="1:3" ht="15">
      <c r="A2" s="2" t="s">
        <v>200</v>
      </c>
      <c r="B2" s="2" t="s">
        <v>0</v>
      </c>
      <c r="C2" s="2" t="s">
        <v>0</v>
      </c>
    </row>
    <row r="3" spans="1:3" ht="15">
      <c r="A3" s="37"/>
      <c r="B3" s="4" t="s">
        <v>247</v>
      </c>
      <c r="C3" s="4" t="s">
        <v>268</v>
      </c>
    </row>
    <row r="4" spans="1:3" ht="15">
      <c r="A4" s="37"/>
      <c r="B4" s="37"/>
      <c r="C4" s="37"/>
    </row>
    <row r="5" spans="1:3" ht="15">
      <c r="A5" s="1" t="s">
        <v>202</v>
      </c>
      <c r="B5" s="44">
        <v>0.063755</v>
      </c>
      <c r="C5" s="65">
        <v>0.064965</v>
      </c>
    </row>
    <row r="6" spans="1:3" ht="15">
      <c r="A6" s="37"/>
      <c r="B6" s="37"/>
      <c r="C6" s="37"/>
    </row>
    <row r="7" spans="1:3" ht="15">
      <c r="A7" s="1" t="s">
        <v>232</v>
      </c>
      <c r="B7" s="37"/>
      <c r="C7" s="37"/>
    </row>
    <row r="8" spans="1:3" ht="15">
      <c r="A8" s="37" t="s">
        <v>242</v>
      </c>
      <c r="B8" s="45">
        <v>12000</v>
      </c>
      <c r="C8" s="45">
        <v>0</v>
      </c>
    </row>
    <row r="9" spans="1:3" ht="15">
      <c r="A9" s="3" t="s">
        <v>264</v>
      </c>
      <c r="B9" s="45">
        <v>95000</v>
      </c>
      <c r="C9" s="45">
        <v>55592.89</v>
      </c>
    </row>
    <row r="10" spans="1:3" ht="15">
      <c r="A10" s="3" t="s">
        <v>283</v>
      </c>
      <c r="B10" s="40">
        <v>23611</v>
      </c>
      <c r="C10" s="40">
        <v>23601.63</v>
      </c>
    </row>
    <row r="11" spans="1:3" ht="15">
      <c r="A11" s="3" t="s">
        <v>279</v>
      </c>
      <c r="B11" s="40"/>
      <c r="C11" s="40">
        <v>27600</v>
      </c>
    </row>
    <row r="12" spans="1:3" ht="15">
      <c r="A12" s="3" t="s">
        <v>282</v>
      </c>
      <c r="B12" s="40"/>
      <c r="C12" s="40">
        <v>30759.93</v>
      </c>
    </row>
    <row r="13" spans="1:3" ht="15">
      <c r="A13" s="3"/>
      <c r="B13" s="40"/>
      <c r="C13" s="40"/>
    </row>
    <row r="14" spans="1:3" ht="15">
      <c r="A14" s="3"/>
      <c r="B14" s="40"/>
      <c r="C14" s="40"/>
    </row>
    <row r="15" spans="1:3" ht="15">
      <c r="A15" s="3"/>
      <c r="B15" s="40"/>
      <c r="C15" s="40"/>
    </row>
    <row r="16" spans="1:3" ht="15">
      <c r="A16" s="43" t="s">
        <v>223</v>
      </c>
      <c r="B16" s="40">
        <f>SUM(B8:B10)</f>
        <v>130611</v>
      </c>
      <c r="C16" s="40">
        <f>SUM(C8:C12)</f>
        <v>137554.45</v>
      </c>
    </row>
    <row r="17" spans="1:3" ht="15">
      <c r="A17" s="37"/>
      <c r="B17" s="37"/>
      <c r="C17" s="37"/>
    </row>
    <row r="18" spans="1:3" ht="15">
      <c r="A18" s="37"/>
      <c r="B18" s="37"/>
      <c r="C18" s="37"/>
    </row>
    <row r="19" spans="1:3" ht="15">
      <c r="A19" s="37"/>
      <c r="B19" s="37"/>
      <c r="C19" s="37"/>
    </row>
    <row r="20" spans="1:3" ht="15">
      <c r="A20" s="37"/>
      <c r="B20" s="37"/>
      <c r="C20" s="37"/>
    </row>
    <row r="21" spans="1:3" ht="15">
      <c r="A21" s="37"/>
      <c r="B21" s="37"/>
      <c r="C21" s="37"/>
    </row>
    <row r="22" spans="1:3" ht="15">
      <c r="A22" s="37"/>
      <c r="B22" s="37"/>
      <c r="C22" s="37"/>
    </row>
    <row r="23" spans="1:3" ht="15">
      <c r="A23" s="37"/>
      <c r="B23" s="37"/>
      <c r="C23" s="37"/>
    </row>
    <row r="24" spans="1:3" ht="15">
      <c r="A24" s="37"/>
      <c r="B24" s="37"/>
      <c r="C24" s="37"/>
    </row>
    <row r="25" spans="1:3" ht="15">
      <c r="A25" s="37"/>
      <c r="B25" s="37"/>
      <c r="C25" s="37"/>
    </row>
    <row r="26" spans="1:3" ht="15">
      <c r="A26" s="37"/>
      <c r="B26" s="37"/>
      <c r="C26" s="37"/>
    </row>
    <row r="27" spans="1:3" ht="15">
      <c r="A27" s="37"/>
      <c r="B27" s="37"/>
      <c r="C27" s="37"/>
    </row>
    <row r="28" spans="1:3" ht="15">
      <c r="A28" s="37"/>
      <c r="B28" s="37"/>
      <c r="C28" s="37"/>
    </row>
    <row r="29" spans="1:3" ht="15">
      <c r="A29" s="37"/>
      <c r="B29" s="37"/>
      <c r="C29" s="37"/>
    </row>
    <row r="30" spans="1:3" ht="15">
      <c r="A30" s="37"/>
      <c r="B30" s="37"/>
      <c r="C30" s="37"/>
    </row>
    <row r="31" spans="1:3" ht="15">
      <c r="A31" s="37"/>
      <c r="B31" s="37"/>
      <c r="C31" s="37"/>
    </row>
    <row r="32" spans="1:3" ht="15">
      <c r="A32" s="37"/>
      <c r="B32" s="37"/>
      <c r="C32" s="37"/>
    </row>
    <row r="33" spans="1:3" ht="15">
      <c r="A33" s="37"/>
      <c r="B33" s="37"/>
      <c r="C33" s="37"/>
    </row>
  </sheetData>
  <sheetProtection/>
  <printOptions gridLines="1"/>
  <pageMargins left="1" right="0.75" top="1" bottom="1" header="0.5" footer="0.5"/>
  <pageSetup horizontalDpi="600" verticalDpi="600" orientation="portrait" r:id="rId1"/>
  <headerFooter alignWithMargins="0">
    <oddHeader>&amp;CDebt Fund Page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zoomScale="125" zoomScaleNormal="125" zoomScaleSheetLayoutView="100" zoomScalePageLayoutView="0" workbookViewId="0" topLeftCell="A19">
      <selection activeCell="D35" sqref="D35"/>
    </sheetView>
  </sheetViews>
  <sheetFormatPr defaultColWidth="9.140625" defaultRowHeight="12.75"/>
  <cols>
    <col min="1" max="1" width="45.7109375" style="0" customWidth="1"/>
    <col min="2" max="2" width="20.7109375" style="22" customWidth="1"/>
    <col min="3" max="4" width="17.8515625" style="0" customWidth="1"/>
  </cols>
  <sheetData>
    <row r="1" spans="1:3" ht="15">
      <c r="A1" s="3"/>
      <c r="B1" s="21"/>
      <c r="C1" s="71" t="s">
        <v>294</v>
      </c>
    </row>
    <row r="2" spans="1:3" ht="15">
      <c r="A2" s="2" t="s">
        <v>9</v>
      </c>
      <c r="B2" s="19" t="s">
        <v>0</v>
      </c>
      <c r="C2" s="2" t="s">
        <v>0</v>
      </c>
    </row>
    <row r="3" spans="1:3" ht="15">
      <c r="A3" s="3"/>
      <c r="B3" s="20" t="s">
        <v>247</v>
      </c>
      <c r="C3" s="4" t="s">
        <v>268</v>
      </c>
    </row>
    <row r="4" spans="1:3" ht="15">
      <c r="A4" s="3"/>
      <c r="B4" s="69">
        <v>0.469355</v>
      </c>
      <c r="C4" s="70">
        <v>0.493355</v>
      </c>
    </row>
    <row r="5" spans="1:3" ht="15">
      <c r="A5" s="3" t="s">
        <v>3</v>
      </c>
      <c r="B5" s="21">
        <v>1116510.86</v>
      </c>
      <c r="C5" s="13">
        <v>1159421.88</v>
      </c>
    </row>
    <row r="6" spans="1:3" ht="15">
      <c r="A6" s="3" t="s">
        <v>260</v>
      </c>
      <c r="B6" s="21">
        <v>1060685.32</v>
      </c>
      <c r="C6" s="13">
        <v>1101450.8</v>
      </c>
    </row>
    <row r="7" spans="1:3" ht="15">
      <c r="A7" s="3" t="s">
        <v>10</v>
      </c>
      <c r="B7" s="21">
        <v>20000</v>
      </c>
      <c r="C7" s="13">
        <v>20000</v>
      </c>
    </row>
    <row r="8" spans="1:3" ht="15">
      <c r="A8" s="3" t="s">
        <v>12</v>
      </c>
      <c r="B8" s="21">
        <v>170000</v>
      </c>
      <c r="C8" s="13">
        <v>170000</v>
      </c>
    </row>
    <row r="9" spans="1:3" ht="15">
      <c r="A9" s="3" t="s">
        <v>13</v>
      </c>
      <c r="B9" s="21">
        <v>7500</v>
      </c>
      <c r="C9" s="13">
        <v>7500</v>
      </c>
    </row>
    <row r="10" spans="1:3" ht="15">
      <c r="A10" s="3" t="s">
        <v>14</v>
      </c>
      <c r="B10" s="21">
        <v>149328</v>
      </c>
      <c r="C10" s="13">
        <v>152314.56</v>
      </c>
    </row>
    <row r="11" spans="1:3" ht="15">
      <c r="A11" s="3" t="s">
        <v>15</v>
      </c>
      <c r="B11" s="21">
        <v>2000</v>
      </c>
      <c r="C11" s="13">
        <v>2000</v>
      </c>
    </row>
    <row r="12" spans="1:3" ht="15">
      <c r="A12" s="3" t="s">
        <v>16</v>
      </c>
      <c r="B12" s="21">
        <v>6000</v>
      </c>
      <c r="C12" s="13">
        <v>6000</v>
      </c>
    </row>
    <row r="13" spans="1:3" ht="15">
      <c r="A13" s="3" t="s">
        <v>148</v>
      </c>
      <c r="B13" s="21">
        <v>50000</v>
      </c>
      <c r="C13" s="13">
        <v>50000</v>
      </c>
    </row>
    <row r="14" spans="1:3" ht="15">
      <c r="A14" s="3" t="s">
        <v>142</v>
      </c>
      <c r="B14" s="21">
        <v>20000</v>
      </c>
      <c r="C14" s="13">
        <v>20000</v>
      </c>
    </row>
    <row r="15" spans="1:3" ht="15">
      <c r="A15" s="3"/>
      <c r="B15" s="21"/>
      <c r="C15" s="13"/>
    </row>
    <row r="16" spans="1:3" ht="15">
      <c r="A16" s="3" t="s">
        <v>17</v>
      </c>
      <c r="B16" s="21">
        <v>10000</v>
      </c>
      <c r="C16" s="13">
        <v>10000</v>
      </c>
    </row>
    <row r="17" spans="1:3" ht="15">
      <c r="A17" s="3"/>
      <c r="B17" s="21"/>
      <c r="C17" s="13"/>
    </row>
    <row r="18" spans="1:3" ht="15">
      <c r="A18" s="3" t="s">
        <v>184</v>
      </c>
      <c r="B18" s="21">
        <v>180000</v>
      </c>
      <c r="C18" s="13">
        <v>180000</v>
      </c>
    </row>
    <row r="19" spans="1:3" ht="15">
      <c r="A19" s="3" t="s">
        <v>185</v>
      </c>
      <c r="B19" s="21">
        <v>140000</v>
      </c>
      <c r="C19" s="13">
        <v>140000</v>
      </c>
    </row>
    <row r="20" spans="1:3" ht="15">
      <c r="A20" s="3"/>
      <c r="B20" s="21"/>
      <c r="C20" s="13"/>
    </row>
    <row r="21" spans="1:3" ht="15">
      <c r="A21" s="3" t="s">
        <v>18</v>
      </c>
      <c r="B21" s="21">
        <v>3000</v>
      </c>
      <c r="C21" s="13">
        <v>3000</v>
      </c>
    </row>
    <row r="22" spans="1:3" ht="15">
      <c r="A22" s="3" t="s">
        <v>19</v>
      </c>
      <c r="B22" s="21">
        <v>500</v>
      </c>
      <c r="C22" s="13">
        <v>500</v>
      </c>
    </row>
    <row r="23" spans="1:3" ht="15">
      <c r="A23" s="3" t="s">
        <v>22</v>
      </c>
      <c r="B23" s="21">
        <v>6700</v>
      </c>
      <c r="C23" s="13">
        <v>6700</v>
      </c>
    </row>
    <row r="24" spans="1:3" ht="15">
      <c r="A24" s="3" t="s">
        <v>250</v>
      </c>
      <c r="B24" s="21">
        <v>99211</v>
      </c>
      <c r="C24" s="13">
        <v>44861.58</v>
      </c>
    </row>
    <row r="25" spans="1:3" ht="15">
      <c r="A25" s="3" t="s">
        <v>23</v>
      </c>
      <c r="B25" s="21">
        <v>25200</v>
      </c>
      <c r="C25" s="13">
        <v>25200</v>
      </c>
    </row>
    <row r="26" spans="1:3" ht="15">
      <c r="A26" s="3" t="s">
        <v>235</v>
      </c>
      <c r="B26" s="21">
        <v>23333</v>
      </c>
      <c r="C26" s="13">
        <v>23333</v>
      </c>
    </row>
    <row r="27" spans="1:3" ht="15">
      <c r="A27" s="3" t="s">
        <v>229</v>
      </c>
      <c r="B27" s="21">
        <v>39401</v>
      </c>
      <c r="C27" s="13">
        <v>0</v>
      </c>
    </row>
    <row r="28" spans="1:3" ht="15">
      <c r="A28" s="3" t="s">
        <v>275</v>
      </c>
      <c r="B28" s="21"/>
      <c r="C28" s="13">
        <v>0</v>
      </c>
    </row>
    <row r="29" spans="1:3" ht="15">
      <c r="A29" s="3" t="s">
        <v>251</v>
      </c>
      <c r="B29" s="21"/>
      <c r="C29" s="13">
        <v>81000</v>
      </c>
    </row>
    <row r="30" spans="1:3" ht="15">
      <c r="A30" s="3" t="s">
        <v>252</v>
      </c>
      <c r="B30" s="21"/>
      <c r="C30" s="13">
        <v>65000</v>
      </c>
    </row>
    <row r="31" spans="1:3" ht="15">
      <c r="A31" s="3" t="s">
        <v>278</v>
      </c>
      <c r="B31" s="21"/>
      <c r="C31" s="13">
        <v>65000</v>
      </c>
    </row>
    <row r="32" spans="1:3" ht="15">
      <c r="A32" s="2" t="s">
        <v>6</v>
      </c>
      <c r="B32" s="21"/>
      <c r="C32" s="13"/>
    </row>
    <row r="33" spans="1:3" ht="15">
      <c r="A33" s="3" t="s">
        <v>263</v>
      </c>
      <c r="B33" s="21">
        <v>2012858.32</v>
      </c>
      <c r="C33" s="13">
        <f>SUM(C6:C31)</f>
        <v>2173859.9400000004</v>
      </c>
    </row>
    <row r="34" spans="1:3" ht="15">
      <c r="A34" s="3" t="s">
        <v>236</v>
      </c>
      <c r="B34" s="21">
        <v>2012796.47</v>
      </c>
      <c r="C34" s="13">
        <v>2173814.18</v>
      </c>
    </row>
    <row r="35" spans="1:3" ht="15">
      <c r="A35" s="29"/>
      <c r="B35" s="21">
        <v>61.85</v>
      </c>
      <c r="C35" s="13">
        <v>45.76</v>
      </c>
    </row>
    <row r="36" spans="1:2" ht="15">
      <c r="A36" s="3"/>
      <c r="B36" s="21"/>
    </row>
    <row r="37" spans="1:3" ht="15">
      <c r="A37" s="3"/>
      <c r="B37" s="21"/>
      <c r="C37" s="71" t="s">
        <v>295</v>
      </c>
    </row>
    <row r="38" spans="1:3" ht="15">
      <c r="A38" s="5" t="s">
        <v>20</v>
      </c>
      <c r="B38" s="19" t="s">
        <v>0</v>
      </c>
      <c r="C38" s="2" t="s">
        <v>0</v>
      </c>
    </row>
    <row r="39" spans="1:3" ht="15">
      <c r="A39" s="3"/>
      <c r="B39" s="20" t="s">
        <v>247</v>
      </c>
      <c r="C39" s="4" t="s">
        <v>268</v>
      </c>
    </row>
    <row r="40" spans="1:3" ht="15">
      <c r="A40" s="3"/>
      <c r="B40" s="34">
        <v>0.14</v>
      </c>
      <c r="C40" s="1">
        <v>0.141049</v>
      </c>
    </row>
    <row r="41" spans="1:3" ht="15">
      <c r="A41" s="2" t="s">
        <v>237</v>
      </c>
      <c r="B41" s="20"/>
      <c r="C41" s="3"/>
    </row>
    <row r="42" spans="1:3" ht="15">
      <c r="A42" s="30" t="s">
        <v>4</v>
      </c>
      <c r="B42" s="26">
        <v>322303.43</v>
      </c>
      <c r="C42" s="13">
        <v>323624.22</v>
      </c>
    </row>
    <row r="43" spans="1:3" ht="15">
      <c r="A43" s="30" t="s">
        <v>261</v>
      </c>
      <c r="B43" s="26">
        <v>306188.26</v>
      </c>
      <c r="C43" s="13">
        <v>307443.01</v>
      </c>
    </row>
    <row r="44" spans="1:3" ht="15">
      <c r="A44" s="30" t="s">
        <v>238</v>
      </c>
      <c r="B44" s="26">
        <v>10000</v>
      </c>
      <c r="C44" s="13">
        <v>10000</v>
      </c>
    </row>
    <row r="45" spans="1:3" ht="15">
      <c r="A45" s="2"/>
      <c r="B45" s="20"/>
      <c r="C45" s="13"/>
    </row>
    <row r="46" spans="1:3" ht="15">
      <c r="A46" s="3" t="s">
        <v>11</v>
      </c>
      <c r="B46" s="21">
        <v>15218.49</v>
      </c>
      <c r="C46" s="13">
        <v>15218.49</v>
      </c>
    </row>
    <row r="47" spans="1:3" ht="15">
      <c r="A47" s="3" t="s">
        <v>219</v>
      </c>
      <c r="B47" s="21">
        <v>0</v>
      </c>
      <c r="C47" s="13">
        <v>0</v>
      </c>
    </row>
    <row r="48" spans="1:3" ht="15">
      <c r="A48" s="3" t="s">
        <v>239</v>
      </c>
      <c r="B48" s="21">
        <v>32000</v>
      </c>
      <c r="C48" s="13">
        <v>32000</v>
      </c>
    </row>
    <row r="49" spans="1:3" ht="15">
      <c r="A49" s="3" t="s">
        <v>240</v>
      </c>
      <c r="B49" s="21">
        <v>1500</v>
      </c>
      <c r="C49" s="13">
        <v>1500</v>
      </c>
    </row>
    <row r="50" spans="1:3" ht="15">
      <c r="A50" s="3" t="s">
        <v>21</v>
      </c>
      <c r="B50" s="21">
        <v>25000</v>
      </c>
      <c r="C50" s="13">
        <v>25000</v>
      </c>
    </row>
    <row r="51" spans="1:3" ht="15">
      <c r="A51" s="3"/>
      <c r="B51" s="21"/>
      <c r="C51" s="13"/>
    </row>
    <row r="52" spans="1:3" ht="15">
      <c r="A52" s="3" t="s">
        <v>265</v>
      </c>
      <c r="B52" s="21"/>
      <c r="C52" s="13"/>
    </row>
    <row r="53" spans="1:3" ht="15">
      <c r="A53" s="3" t="s">
        <v>252</v>
      </c>
      <c r="B53" s="21"/>
      <c r="C53" s="13">
        <v>60000</v>
      </c>
    </row>
    <row r="54" spans="1:3" ht="15">
      <c r="A54" s="3"/>
      <c r="B54" s="21"/>
      <c r="C54" s="13"/>
    </row>
    <row r="55" spans="1:3" ht="15">
      <c r="A55" s="5" t="s">
        <v>24</v>
      </c>
      <c r="B55" s="21"/>
      <c r="C55" s="13"/>
    </row>
    <row r="56" spans="1:3" ht="15">
      <c r="A56" s="3" t="s">
        <v>262</v>
      </c>
      <c r="B56" s="21">
        <v>389906.75</v>
      </c>
      <c r="C56" s="13">
        <v>451161.5</v>
      </c>
    </row>
    <row r="57" spans="1:3" ht="15">
      <c r="A57" s="3" t="s">
        <v>206</v>
      </c>
      <c r="B57" s="21">
        <v>388767.7</v>
      </c>
      <c r="C57" s="13">
        <v>447652.24</v>
      </c>
    </row>
    <row r="58" spans="1:3" ht="15">
      <c r="A58" s="29"/>
      <c r="B58" s="21">
        <v>1139.05</v>
      </c>
      <c r="C58" s="13">
        <v>3509.26</v>
      </c>
    </row>
    <row r="59" spans="1:4" ht="15">
      <c r="A59" s="13"/>
      <c r="B59"/>
      <c r="C59" s="3"/>
      <c r="D59" s="12"/>
    </row>
    <row r="60" spans="1:2" ht="15">
      <c r="A60" s="1"/>
      <c r="B60" s="21"/>
    </row>
    <row r="61" spans="1:2" ht="15">
      <c r="A61" s="3"/>
      <c r="B61" s="21"/>
    </row>
    <row r="62" spans="1:2" ht="15">
      <c r="A62" s="3"/>
      <c r="B62" s="21"/>
    </row>
    <row r="63" spans="1:2" ht="15">
      <c r="A63" s="3"/>
      <c r="B63" s="21"/>
    </row>
    <row r="64" spans="1:2" ht="15">
      <c r="A64" s="2"/>
      <c r="B64" s="21"/>
    </row>
  </sheetData>
  <sheetProtection/>
  <printOptions gridLines="1"/>
  <pageMargins left="0.7" right="0.7" top="0.75" bottom="0.25" header="0.3" footer="0.3"/>
  <pageSetup horizontalDpi="300" verticalDpi="300" orientation="portrait" r:id="rId1"/>
  <headerFooter alignWithMargins="0">
    <oddHeader>&amp;CGeneral Income
</oddHeader>
    <oddFooter>&amp;C
</oddFooter>
  </headerFooter>
  <rowBreaks count="1" manualBreakCount="1">
    <brk id="36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zoomScale="150" zoomScaleNormal="150" zoomScalePageLayoutView="0" workbookViewId="0" topLeftCell="A1">
      <selection activeCell="C2" sqref="C2"/>
    </sheetView>
  </sheetViews>
  <sheetFormatPr defaultColWidth="9.140625" defaultRowHeight="12.75"/>
  <cols>
    <col min="1" max="1" width="45.7109375" style="0" customWidth="1"/>
    <col min="2" max="2" width="20.7109375" style="22" customWidth="1"/>
    <col min="3" max="3" width="20.7109375" style="12" customWidth="1"/>
    <col min="4" max="4" width="17.57421875" style="0" customWidth="1"/>
  </cols>
  <sheetData>
    <row r="1" spans="1:3" ht="15">
      <c r="A1" s="37"/>
      <c r="B1" s="38"/>
      <c r="C1" s="41" t="s">
        <v>189</v>
      </c>
    </row>
    <row r="2" spans="1:3" ht="15">
      <c r="A2" s="5" t="s">
        <v>25</v>
      </c>
      <c r="B2" s="19" t="s">
        <v>0</v>
      </c>
      <c r="C2" s="28" t="s">
        <v>0</v>
      </c>
    </row>
    <row r="3" spans="1:3" ht="15">
      <c r="A3" s="3"/>
      <c r="B3" s="20" t="s">
        <v>247</v>
      </c>
      <c r="C3" s="16" t="s">
        <v>268</v>
      </c>
    </row>
    <row r="4" spans="1:3" ht="15">
      <c r="A4" s="3"/>
      <c r="B4" s="21"/>
      <c r="C4" s="13"/>
    </row>
    <row r="5" spans="1:4" ht="15">
      <c r="A5" s="3" t="s">
        <v>26</v>
      </c>
      <c r="B5" s="21">
        <v>388767.7</v>
      </c>
      <c r="C5" s="63">
        <v>447652.24</v>
      </c>
      <c r="D5" s="12"/>
    </row>
    <row r="6" spans="1:3" ht="15">
      <c r="A6" s="5" t="s">
        <v>27</v>
      </c>
      <c r="B6" s="42">
        <v>388767.7</v>
      </c>
      <c r="C6" s="59">
        <v>447652.24</v>
      </c>
    </row>
    <row r="7" spans="1:3" ht="15">
      <c r="A7" s="5"/>
      <c r="B7" s="42"/>
      <c r="C7" s="66"/>
    </row>
    <row r="8" spans="1:3" ht="15">
      <c r="A8" s="3" t="s">
        <v>28</v>
      </c>
      <c r="B8" s="21">
        <v>727557.17</v>
      </c>
      <c r="C8" s="13">
        <v>778615.76</v>
      </c>
    </row>
    <row r="9" spans="1:3" ht="15">
      <c r="A9" s="3"/>
      <c r="B9" s="21"/>
      <c r="C9" s="13"/>
    </row>
    <row r="10" spans="1:3" ht="15">
      <c r="A10" s="3" t="s">
        <v>29</v>
      </c>
      <c r="B10" s="21">
        <v>84609.77</v>
      </c>
      <c r="C10" s="13">
        <v>86812.67</v>
      </c>
    </row>
    <row r="11" spans="1:3" ht="15">
      <c r="A11" s="3"/>
      <c r="B11" s="21"/>
      <c r="C11" s="13"/>
    </row>
    <row r="12" spans="1:3" ht="15">
      <c r="A12" s="3" t="s">
        <v>30</v>
      </c>
      <c r="B12" s="21">
        <v>499769.23</v>
      </c>
      <c r="C12" s="13">
        <v>558899.54</v>
      </c>
    </row>
    <row r="13" spans="1:3" ht="15">
      <c r="A13" s="3"/>
      <c r="B13" s="21"/>
      <c r="C13" s="13"/>
    </row>
    <row r="14" spans="1:3" ht="15">
      <c r="A14" s="3" t="s">
        <v>31</v>
      </c>
      <c r="B14" s="21">
        <v>83449.96</v>
      </c>
      <c r="C14" s="13">
        <v>87603.68</v>
      </c>
    </row>
    <row r="15" spans="1:3" ht="15">
      <c r="A15" s="3"/>
      <c r="B15" s="21"/>
      <c r="C15" s="13"/>
    </row>
    <row r="16" spans="1:3" ht="15">
      <c r="A16" s="3" t="s">
        <v>32</v>
      </c>
      <c r="B16" s="21">
        <v>617410.34</v>
      </c>
      <c r="C16" s="13">
        <v>661882.53</v>
      </c>
    </row>
    <row r="17" spans="1:3" ht="15">
      <c r="A17" s="3"/>
      <c r="B17" s="21"/>
      <c r="C17" s="13"/>
    </row>
    <row r="18" spans="1:3" ht="15">
      <c r="A18" s="5" t="s">
        <v>33</v>
      </c>
      <c r="B18" s="25">
        <f>SUM(B8:B16)</f>
        <v>2012796.4699999997</v>
      </c>
      <c r="C18" s="15">
        <f>SUM(C8:C16)</f>
        <v>2173814.18</v>
      </c>
    </row>
    <row r="19" spans="1:3" ht="15">
      <c r="A19" s="5"/>
      <c r="B19" s="25"/>
      <c r="C19" s="13"/>
    </row>
    <row r="20" spans="1:3" ht="15">
      <c r="A20" s="5"/>
      <c r="B20" s="25"/>
      <c r="C20" s="15"/>
    </row>
    <row r="21" spans="1:3" ht="15">
      <c r="A21" s="3" t="s">
        <v>287</v>
      </c>
      <c r="B21" s="21">
        <v>2401564.17</v>
      </c>
      <c r="C21" s="13">
        <f>SUM(C6+C18)</f>
        <v>2621466.42</v>
      </c>
    </row>
    <row r="22" spans="1:3" ht="15">
      <c r="A22" s="3"/>
      <c r="B22" s="21"/>
      <c r="C22" s="13"/>
    </row>
    <row r="23" spans="1:3" ht="15">
      <c r="A23" s="3"/>
      <c r="B23" s="21"/>
      <c r="C23" s="13"/>
    </row>
    <row r="24" spans="1:3" ht="15">
      <c r="A24" s="3"/>
      <c r="B24" s="21"/>
      <c r="C24" s="13"/>
    </row>
    <row r="25" spans="1:3" ht="15">
      <c r="A25" s="3"/>
      <c r="B25" s="21"/>
      <c r="C25" s="13"/>
    </row>
    <row r="26" spans="1:3" ht="15">
      <c r="A26" s="3"/>
      <c r="B26" s="21"/>
      <c r="C26" s="13"/>
    </row>
    <row r="27" spans="1:3" ht="15">
      <c r="A27" s="3"/>
      <c r="B27" s="21"/>
      <c r="C27" s="13"/>
    </row>
    <row r="28" spans="1:3" ht="15">
      <c r="A28" s="3"/>
      <c r="B28" s="21"/>
      <c r="C28" s="13"/>
    </row>
    <row r="29" spans="1:3" ht="15">
      <c r="A29" s="3"/>
      <c r="B29" s="21"/>
      <c r="C29" s="13"/>
    </row>
    <row r="30" spans="1:3" ht="15">
      <c r="A30" s="3"/>
      <c r="B30" s="21"/>
      <c r="C30" s="13"/>
    </row>
    <row r="31" spans="1:3" ht="15">
      <c r="A31" s="3"/>
      <c r="B31" s="21"/>
      <c r="C31" s="13"/>
    </row>
    <row r="32" spans="1:3" ht="15">
      <c r="A32" s="3"/>
      <c r="B32" s="21"/>
      <c r="C32" s="13"/>
    </row>
    <row r="33" spans="1:3" ht="15">
      <c r="A33" s="3"/>
      <c r="B33" s="21"/>
      <c r="C33" s="13"/>
    </row>
    <row r="34" spans="1:3" ht="15">
      <c r="A34" s="3"/>
      <c r="B34" s="21"/>
      <c r="C34" s="13"/>
    </row>
    <row r="35" spans="1:3" ht="15">
      <c r="A35" s="3"/>
      <c r="B35" s="21"/>
      <c r="C35" s="13"/>
    </row>
    <row r="36" spans="1:3" ht="15">
      <c r="A36" s="3"/>
      <c r="B36" s="21"/>
      <c r="C36" s="13"/>
    </row>
    <row r="37" spans="1:3" ht="15">
      <c r="A37" s="3"/>
      <c r="B37" s="21"/>
      <c r="C37" s="13"/>
    </row>
    <row r="38" spans="1:3" ht="15">
      <c r="A38" s="3"/>
      <c r="B38" s="21"/>
      <c r="C38" s="13"/>
    </row>
    <row r="39" spans="1:3" ht="15">
      <c r="A39" s="3"/>
      <c r="B39" s="21"/>
      <c r="C39" s="13"/>
    </row>
    <row r="40" spans="1:3" ht="15">
      <c r="A40" s="3"/>
      <c r="B40" s="21"/>
      <c r="C40" s="13"/>
    </row>
    <row r="41" spans="1:3" ht="15">
      <c r="A41" s="3"/>
      <c r="B41" s="21"/>
      <c r="C41" s="13"/>
    </row>
    <row r="42" spans="1:3" ht="15">
      <c r="A42" s="3"/>
      <c r="B42" s="21"/>
      <c r="C42" s="13"/>
    </row>
    <row r="43" spans="1:3" ht="15">
      <c r="A43" s="3"/>
      <c r="B43" s="21"/>
      <c r="C43" s="13"/>
    </row>
    <row r="44" spans="1:3" ht="15">
      <c r="A44" s="3"/>
      <c r="B44" s="21"/>
      <c r="C44" s="13"/>
    </row>
  </sheetData>
  <sheetProtection/>
  <printOptions gridLines="1"/>
  <pageMargins left="1" right="0.75" top="1" bottom="1" header="0.5" footer="0.5"/>
  <pageSetup horizontalDpi="300" verticalDpi="300" orientation="portrait" r:id="rId1"/>
  <headerFooter alignWithMargins="0">
    <oddHeader>&amp;CGeneral Disbursements
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51"/>
  <sheetViews>
    <sheetView zoomScale="150" zoomScaleNormal="150" zoomScalePageLayoutView="0" workbookViewId="0" topLeftCell="A1">
      <selection activeCell="C102" sqref="C102"/>
    </sheetView>
  </sheetViews>
  <sheetFormatPr defaultColWidth="9.140625" defaultRowHeight="12.75"/>
  <cols>
    <col min="1" max="1" width="45.7109375" style="0" customWidth="1"/>
    <col min="2" max="2" width="20.7109375" style="22" customWidth="1"/>
    <col min="3" max="3" width="20.7109375" style="35" customWidth="1"/>
    <col min="4" max="4" width="16.7109375" style="40" customWidth="1"/>
    <col min="5" max="5" width="18.00390625" style="40" customWidth="1"/>
  </cols>
  <sheetData>
    <row r="1" spans="1:3" ht="15">
      <c r="A1" s="3"/>
      <c r="B1" s="21"/>
      <c r="C1" s="27" t="s">
        <v>190</v>
      </c>
    </row>
    <row r="2" spans="1:3" ht="15">
      <c r="A2" s="5" t="s">
        <v>35</v>
      </c>
      <c r="B2" s="19" t="s">
        <v>0</v>
      </c>
      <c r="C2" s="18" t="s">
        <v>0</v>
      </c>
    </row>
    <row r="3" spans="1:3" ht="15">
      <c r="A3" s="5"/>
      <c r="B3" s="20" t="s">
        <v>247</v>
      </c>
      <c r="C3" s="16" t="s">
        <v>268</v>
      </c>
    </row>
    <row r="4" spans="1:3" ht="15">
      <c r="A4" s="3" t="s">
        <v>36</v>
      </c>
      <c r="B4" s="21">
        <v>12165.94</v>
      </c>
      <c r="C4" s="13">
        <v>13365.94</v>
      </c>
    </row>
    <row r="5" spans="1:3" ht="15">
      <c r="A5" s="3"/>
      <c r="B5" s="21"/>
      <c r="C5" s="13"/>
    </row>
    <row r="6" spans="1:3" ht="15">
      <c r="A6" s="3" t="s">
        <v>207</v>
      </c>
      <c r="B6" s="21">
        <v>475</v>
      </c>
      <c r="C6" s="13">
        <v>535</v>
      </c>
    </row>
    <row r="7" spans="1:3" ht="15">
      <c r="A7" s="3"/>
      <c r="B7" s="21"/>
      <c r="C7" s="13"/>
    </row>
    <row r="8" spans="1:3" ht="15">
      <c r="A8" s="3" t="s">
        <v>37</v>
      </c>
      <c r="B8" s="21">
        <v>3269.8</v>
      </c>
      <c r="C8" s="13">
        <v>3457.99</v>
      </c>
    </row>
    <row r="9" spans="1:3" ht="15">
      <c r="A9" s="3"/>
      <c r="B9" s="21"/>
      <c r="C9" s="13"/>
    </row>
    <row r="10" spans="1:3" ht="15">
      <c r="A10" s="3" t="s">
        <v>38</v>
      </c>
      <c r="B10" s="21">
        <v>2564.55</v>
      </c>
      <c r="C10" s="13">
        <v>2477.1</v>
      </c>
    </row>
    <row r="11" spans="1:3" ht="15">
      <c r="A11" s="3"/>
      <c r="B11" s="21"/>
      <c r="C11" s="13"/>
    </row>
    <row r="12" spans="1:3" ht="15">
      <c r="A12" s="3" t="s">
        <v>74</v>
      </c>
      <c r="B12" s="21">
        <v>19176.36</v>
      </c>
      <c r="C12" s="13">
        <v>20254.2</v>
      </c>
    </row>
    <row r="13" spans="1:3" ht="15">
      <c r="A13" s="3"/>
      <c r="B13" s="21"/>
      <c r="C13" s="13"/>
    </row>
    <row r="14" spans="1:3" ht="15">
      <c r="A14" s="3" t="s">
        <v>199</v>
      </c>
      <c r="B14" s="21">
        <v>24101.55</v>
      </c>
      <c r="C14" s="13">
        <v>25301.55</v>
      </c>
    </row>
    <row r="15" spans="1:3" ht="15">
      <c r="A15" s="3"/>
      <c r="B15" s="21"/>
      <c r="C15" s="13"/>
    </row>
    <row r="16" spans="1:3" ht="15">
      <c r="A16" s="3" t="s">
        <v>39</v>
      </c>
      <c r="B16" s="21">
        <v>6000</v>
      </c>
      <c r="C16" s="13">
        <v>6000</v>
      </c>
    </row>
    <row r="17" spans="1:3" ht="15">
      <c r="A17" s="3"/>
      <c r="B17" s="21"/>
      <c r="C17" s="13"/>
    </row>
    <row r="18" spans="1:3" ht="15">
      <c r="A18" s="3" t="s">
        <v>40</v>
      </c>
      <c r="B18" s="21">
        <v>10000</v>
      </c>
      <c r="C18" s="13">
        <v>10000</v>
      </c>
    </row>
    <row r="19" spans="1:3" ht="15">
      <c r="A19" s="3"/>
      <c r="B19" s="21"/>
      <c r="C19" s="13"/>
    </row>
    <row r="20" spans="1:3" ht="15">
      <c r="A20" s="3" t="s">
        <v>41</v>
      </c>
      <c r="B20" s="21">
        <v>4000</v>
      </c>
      <c r="C20" s="13">
        <v>4000</v>
      </c>
    </row>
    <row r="21" spans="1:3" ht="15">
      <c r="A21" s="3"/>
      <c r="B21" s="21"/>
      <c r="C21" s="13"/>
    </row>
    <row r="22" spans="1:4" ht="15">
      <c r="A22" s="3" t="s">
        <v>42</v>
      </c>
      <c r="B22" s="21">
        <v>5000</v>
      </c>
      <c r="C22" s="13">
        <v>5000</v>
      </c>
      <c r="D22" s="13"/>
    </row>
    <row r="23" spans="1:3" ht="15">
      <c r="A23" s="3"/>
      <c r="B23" s="21"/>
      <c r="C23" s="13"/>
    </row>
    <row r="24" spans="1:3" ht="15">
      <c r="A24" s="3" t="s">
        <v>44</v>
      </c>
      <c r="B24" s="21">
        <v>700</v>
      </c>
      <c r="C24" s="13">
        <v>700</v>
      </c>
    </row>
    <row r="25" spans="1:3" ht="15">
      <c r="A25" s="3"/>
      <c r="B25" s="21"/>
      <c r="C25" s="13"/>
    </row>
    <row r="26" spans="1:3" ht="15">
      <c r="A26" s="3" t="s">
        <v>244</v>
      </c>
      <c r="B26" s="21">
        <v>3000</v>
      </c>
      <c r="C26" s="13">
        <v>4000</v>
      </c>
    </row>
    <row r="27" spans="1:3" ht="15">
      <c r="A27" s="3"/>
      <c r="B27" s="21"/>
      <c r="C27" s="13"/>
    </row>
    <row r="28" spans="1:3" ht="15">
      <c r="A28" s="3" t="s">
        <v>11</v>
      </c>
      <c r="B28" s="21">
        <v>3804.62</v>
      </c>
      <c r="C28" s="13">
        <v>3804.62</v>
      </c>
    </row>
    <row r="29" spans="1:3" ht="15">
      <c r="A29" s="3"/>
      <c r="B29" s="21"/>
      <c r="C29" s="13"/>
    </row>
    <row r="30" spans="1:3" ht="15">
      <c r="A30" s="3" t="s">
        <v>276</v>
      </c>
      <c r="B30" s="21"/>
      <c r="C30" s="13">
        <v>13333.33</v>
      </c>
    </row>
    <row r="31" spans="1:3" ht="15">
      <c r="A31" s="3"/>
      <c r="B31" s="21"/>
      <c r="C31" s="13"/>
    </row>
    <row r="32" spans="1:3" ht="15">
      <c r="A32" s="5" t="s">
        <v>226</v>
      </c>
      <c r="B32" s="25">
        <f>SUM(B4:B31)</f>
        <v>94257.81999999999</v>
      </c>
      <c r="C32" s="15">
        <f>SUM(C4:C31)</f>
        <v>112229.73</v>
      </c>
    </row>
    <row r="33" spans="1:3" ht="15">
      <c r="A33" s="3"/>
      <c r="B33" s="21"/>
      <c r="C33" s="13">
        <f>SUM(C4:C31)</f>
        <v>112229.73</v>
      </c>
    </row>
    <row r="34" spans="1:3" ht="15">
      <c r="A34" s="3"/>
      <c r="B34" s="21"/>
      <c r="C34" s="13"/>
    </row>
    <row r="35" spans="1:3" ht="15">
      <c r="A35" s="3"/>
      <c r="B35" s="21"/>
      <c r="C35" s="27" t="s">
        <v>34</v>
      </c>
    </row>
    <row r="36" spans="1:3" ht="15">
      <c r="A36" s="5" t="s">
        <v>47</v>
      </c>
      <c r="B36" s="19" t="s">
        <v>0</v>
      </c>
      <c r="C36" s="34" t="s">
        <v>0</v>
      </c>
    </row>
    <row r="37" spans="1:3" ht="15">
      <c r="A37" s="3"/>
      <c r="B37" s="20" t="s">
        <v>247</v>
      </c>
      <c r="C37" s="20" t="s">
        <v>268</v>
      </c>
    </row>
    <row r="38" spans="1:3" ht="15">
      <c r="A38" s="3" t="s">
        <v>36</v>
      </c>
      <c r="B38" s="21">
        <v>12165.94</v>
      </c>
      <c r="C38" s="21">
        <v>13365.94</v>
      </c>
    </row>
    <row r="39" spans="1:3" ht="15">
      <c r="A39" s="3"/>
      <c r="B39" s="21"/>
      <c r="C39" s="21"/>
    </row>
    <row r="40" spans="1:3" ht="15">
      <c r="A40" s="3" t="s">
        <v>37</v>
      </c>
      <c r="B40" s="21">
        <v>3233.46</v>
      </c>
      <c r="C40" s="21">
        <v>3417.06</v>
      </c>
    </row>
    <row r="41" spans="1:3" ht="15">
      <c r="A41" s="3"/>
      <c r="B41" s="21"/>
      <c r="C41" s="21"/>
    </row>
    <row r="42" spans="1:3" ht="15">
      <c r="A42" s="3" t="s">
        <v>38</v>
      </c>
      <c r="B42" s="21">
        <v>2536.05</v>
      </c>
      <c r="C42" s="21">
        <v>2447.78</v>
      </c>
    </row>
    <row r="43" spans="1:3" ht="15">
      <c r="A43" s="3"/>
      <c r="B43" s="21"/>
      <c r="C43" s="21"/>
    </row>
    <row r="44" spans="1:3" ht="15">
      <c r="A44" s="3" t="s">
        <v>225</v>
      </c>
      <c r="B44" s="21">
        <v>24101.55</v>
      </c>
      <c r="C44" s="21">
        <v>25301.55</v>
      </c>
    </row>
    <row r="45" spans="1:3" ht="15">
      <c r="A45" s="3"/>
      <c r="B45" s="21"/>
      <c r="C45" s="21"/>
    </row>
    <row r="46" spans="1:3" ht="15">
      <c r="A46" s="3" t="s">
        <v>39</v>
      </c>
      <c r="B46" s="21">
        <v>6000</v>
      </c>
      <c r="C46" s="21">
        <v>6000</v>
      </c>
    </row>
    <row r="47" spans="1:3" ht="15">
      <c r="A47" s="3"/>
      <c r="B47" s="21"/>
      <c r="C47" s="21"/>
    </row>
    <row r="48" spans="1:3" ht="15">
      <c r="A48" s="3" t="s">
        <v>40</v>
      </c>
      <c r="B48" s="21">
        <v>15000</v>
      </c>
      <c r="C48" s="21">
        <v>15000</v>
      </c>
    </row>
    <row r="49" spans="1:3" ht="15">
      <c r="A49" s="3"/>
      <c r="B49" s="21"/>
      <c r="C49" s="21"/>
    </row>
    <row r="50" spans="1:3" ht="15">
      <c r="A50" s="3" t="s">
        <v>41</v>
      </c>
      <c r="B50" s="21">
        <v>4500</v>
      </c>
      <c r="C50" s="21">
        <v>4500</v>
      </c>
    </row>
    <row r="51" spans="1:3" ht="15">
      <c r="A51" s="3"/>
      <c r="B51" s="21"/>
      <c r="C51" s="21"/>
    </row>
    <row r="52" spans="1:3" ht="15">
      <c r="A52" s="3" t="s">
        <v>42</v>
      </c>
      <c r="B52" s="21">
        <v>4000</v>
      </c>
      <c r="C52" s="21">
        <v>4000</v>
      </c>
    </row>
    <row r="53" spans="1:3" ht="15">
      <c r="A53" s="3"/>
      <c r="B53" s="21"/>
      <c r="C53" s="21"/>
    </row>
    <row r="54" spans="1:3" ht="15">
      <c r="A54" s="3" t="s">
        <v>44</v>
      </c>
      <c r="B54" s="21">
        <v>700</v>
      </c>
      <c r="C54" s="21">
        <v>700</v>
      </c>
    </row>
    <row r="55" spans="1:3" ht="15">
      <c r="A55" s="3"/>
      <c r="B55" s="21"/>
      <c r="C55" s="21"/>
    </row>
    <row r="56" spans="1:3" ht="15">
      <c r="A56" s="3" t="s">
        <v>244</v>
      </c>
      <c r="B56" s="21">
        <v>3000</v>
      </c>
      <c r="C56" s="21">
        <v>4000</v>
      </c>
    </row>
    <row r="57" spans="1:3" ht="15">
      <c r="A57" s="3"/>
      <c r="B57" s="21"/>
      <c r="C57" s="21"/>
    </row>
    <row r="58" spans="1:3" ht="15">
      <c r="A58" s="3" t="s">
        <v>11</v>
      </c>
      <c r="B58" s="21">
        <v>3804.62</v>
      </c>
      <c r="C58" s="21">
        <v>3804.62</v>
      </c>
    </row>
    <row r="59" spans="1:3" ht="15">
      <c r="A59" s="3"/>
      <c r="B59" s="21"/>
      <c r="C59" s="21"/>
    </row>
    <row r="60" spans="1:3" ht="15">
      <c r="A60" s="3" t="s">
        <v>183</v>
      </c>
      <c r="B60" s="21">
        <v>19176.36</v>
      </c>
      <c r="C60" s="21">
        <v>20224.2</v>
      </c>
    </row>
    <row r="61" spans="1:3" ht="15">
      <c r="A61" s="3"/>
      <c r="B61" s="21"/>
      <c r="C61" s="21"/>
    </row>
    <row r="62" spans="1:3" ht="15">
      <c r="A62" s="3" t="s">
        <v>276</v>
      </c>
      <c r="B62" s="21"/>
      <c r="C62" s="21">
        <v>13333.33</v>
      </c>
    </row>
    <row r="63" spans="1:3" ht="15">
      <c r="A63" s="3"/>
      <c r="B63" s="21"/>
      <c r="C63" s="21"/>
    </row>
    <row r="64" spans="1:3" ht="15">
      <c r="A64" s="5" t="s">
        <v>227</v>
      </c>
      <c r="B64" s="25">
        <f>SUM(B38:B60)</f>
        <v>98217.98</v>
      </c>
      <c r="C64" s="25">
        <f>SUM(C38:C62)</f>
        <v>116094.48</v>
      </c>
    </row>
    <row r="65" spans="1:3" ht="15">
      <c r="A65" s="5"/>
      <c r="B65" s="25"/>
      <c r="C65" s="33"/>
    </row>
    <row r="66" spans="1:3" ht="15">
      <c r="A66" s="5"/>
      <c r="B66" s="21"/>
      <c r="C66" s="21"/>
    </row>
    <row r="67" spans="1:3" ht="15">
      <c r="A67" s="3"/>
      <c r="B67" s="21"/>
      <c r="C67" s="27" t="s">
        <v>46</v>
      </c>
    </row>
    <row r="68" spans="1:3" ht="15">
      <c r="A68" s="5" t="s">
        <v>49</v>
      </c>
      <c r="B68" s="19" t="s">
        <v>0</v>
      </c>
      <c r="C68" s="34" t="s">
        <v>0</v>
      </c>
    </row>
    <row r="69" spans="1:3" ht="15">
      <c r="A69" s="3"/>
      <c r="B69" s="20" t="s">
        <v>247</v>
      </c>
      <c r="C69" s="20" t="s">
        <v>268</v>
      </c>
    </row>
    <row r="70" spans="1:3" ht="15">
      <c r="A70" s="3" t="s">
        <v>36</v>
      </c>
      <c r="B70" s="21">
        <v>12165.94</v>
      </c>
      <c r="C70" s="21">
        <v>13365.94</v>
      </c>
    </row>
    <row r="71" spans="1:3" ht="15">
      <c r="A71" s="3"/>
      <c r="B71" s="21"/>
      <c r="C71" s="21"/>
    </row>
    <row r="72" spans="1:3" ht="15">
      <c r="A72" s="3" t="s">
        <v>72</v>
      </c>
      <c r="B72" s="21">
        <v>715</v>
      </c>
      <c r="C72" s="21">
        <v>775</v>
      </c>
    </row>
    <row r="73" spans="1:3" ht="15">
      <c r="A73" s="3"/>
      <c r="B73" s="21"/>
      <c r="C73" s="21"/>
    </row>
    <row r="74" spans="1:3" ht="15">
      <c r="A74" s="3" t="s">
        <v>37</v>
      </c>
      <c r="B74" s="21">
        <v>3288.16</v>
      </c>
      <c r="C74" s="21">
        <v>3500.83</v>
      </c>
    </row>
    <row r="75" spans="1:3" ht="15">
      <c r="A75" s="3"/>
      <c r="B75" s="21"/>
      <c r="C75" s="21"/>
    </row>
    <row r="76" spans="1:3" ht="15">
      <c r="A76" s="3" t="s">
        <v>38</v>
      </c>
      <c r="B76" s="21">
        <v>2578.95</v>
      </c>
      <c r="C76" s="21">
        <v>2507.78</v>
      </c>
    </row>
    <row r="77" spans="1:3" ht="15">
      <c r="A77" s="3"/>
      <c r="B77" s="21"/>
      <c r="C77" s="21"/>
    </row>
    <row r="78" spans="1:3" ht="15">
      <c r="A78" s="3" t="s">
        <v>225</v>
      </c>
      <c r="B78" s="21">
        <v>24101.55</v>
      </c>
      <c r="C78" s="21">
        <v>25301.55</v>
      </c>
    </row>
    <row r="79" spans="1:3" ht="15">
      <c r="A79" s="3"/>
      <c r="B79" s="21"/>
      <c r="C79" s="21"/>
    </row>
    <row r="80" spans="1:3" ht="15">
      <c r="A80" s="3" t="s">
        <v>72</v>
      </c>
      <c r="B80" s="21"/>
      <c r="C80" s="21">
        <v>320</v>
      </c>
    </row>
    <row r="81" spans="1:3" ht="15">
      <c r="A81" s="3"/>
      <c r="B81" s="21"/>
      <c r="C81" s="21"/>
    </row>
    <row r="82" spans="1:3" ht="15">
      <c r="A82" s="3" t="s">
        <v>39</v>
      </c>
      <c r="B82" s="21">
        <v>6000</v>
      </c>
      <c r="C82" s="21">
        <v>6000</v>
      </c>
    </row>
    <row r="83" spans="1:3" ht="15">
      <c r="A83" s="3"/>
      <c r="B83" s="21"/>
      <c r="C83" s="21"/>
    </row>
    <row r="84" spans="1:3" ht="15">
      <c r="A84" s="3" t="s">
        <v>40</v>
      </c>
      <c r="B84" s="21">
        <v>13000</v>
      </c>
      <c r="C84" s="21">
        <v>13000</v>
      </c>
    </row>
    <row r="85" spans="1:3" ht="15">
      <c r="A85" s="3"/>
      <c r="B85" s="21"/>
      <c r="C85" s="21"/>
    </row>
    <row r="86" spans="1:3" ht="15">
      <c r="A86" s="3" t="s">
        <v>50</v>
      </c>
      <c r="B86" s="21">
        <v>4000</v>
      </c>
      <c r="C86" s="21">
        <v>4000</v>
      </c>
    </row>
    <row r="87" spans="1:3" ht="15">
      <c r="A87" s="3"/>
      <c r="B87" s="21"/>
      <c r="C87" s="21"/>
    </row>
    <row r="88" spans="1:3" ht="15">
      <c r="A88" s="3" t="s">
        <v>42</v>
      </c>
      <c r="B88" s="21">
        <v>4000</v>
      </c>
      <c r="C88" s="21">
        <v>4000</v>
      </c>
    </row>
    <row r="89" spans="1:3" ht="15">
      <c r="A89" s="3"/>
      <c r="B89" s="21"/>
      <c r="C89" s="21"/>
    </row>
    <row r="90" spans="1:3" ht="15">
      <c r="A90" s="3" t="s">
        <v>44</v>
      </c>
      <c r="B90" s="21">
        <v>800</v>
      </c>
      <c r="C90" s="21">
        <v>800</v>
      </c>
    </row>
    <row r="91" spans="1:3" ht="15">
      <c r="A91" s="3"/>
      <c r="B91" s="21"/>
      <c r="C91" s="21"/>
    </row>
    <row r="92" spans="1:3" ht="15">
      <c r="A92" s="3" t="s">
        <v>244</v>
      </c>
      <c r="B92" s="21">
        <v>3000</v>
      </c>
      <c r="C92" s="21">
        <v>4000</v>
      </c>
    </row>
    <row r="93" spans="1:3" ht="15">
      <c r="A93" s="3"/>
      <c r="B93" s="21" t="s">
        <v>188</v>
      </c>
      <c r="C93" s="21"/>
    </row>
    <row r="94" spans="1:3" ht="15">
      <c r="A94" s="3" t="s">
        <v>11</v>
      </c>
      <c r="B94" s="21">
        <v>3804.62</v>
      </c>
      <c r="C94" s="21">
        <v>3804.62</v>
      </c>
    </row>
    <row r="95" spans="1:3" ht="15">
      <c r="A95" s="3"/>
      <c r="B95" s="21"/>
      <c r="C95" s="21"/>
    </row>
    <row r="96" spans="1:3" ht="15">
      <c r="A96" s="3" t="s">
        <v>228</v>
      </c>
      <c r="B96" s="21">
        <v>19176.36</v>
      </c>
      <c r="C96" s="21">
        <v>20254.2</v>
      </c>
    </row>
    <row r="97" spans="1:3" ht="15">
      <c r="A97" s="3"/>
      <c r="B97" s="21"/>
      <c r="C97" s="21"/>
    </row>
    <row r="98" spans="1:3" ht="15">
      <c r="A98" s="2" t="s">
        <v>226</v>
      </c>
      <c r="B98" s="25">
        <f>SUM(B70:B96)</f>
        <v>96630.58</v>
      </c>
      <c r="C98" s="25">
        <f>SUM(C70:C97)</f>
        <v>101629.92</v>
      </c>
    </row>
    <row r="99" spans="1:3" ht="15">
      <c r="A99" s="36"/>
      <c r="B99" s="21"/>
      <c r="C99" s="25"/>
    </row>
    <row r="100" spans="1:3" ht="15">
      <c r="A100" s="3"/>
      <c r="B100" s="21"/>
      <c r="C100" s="21"/>
    </row>
    <row r="101" spans="1:3" ht="15">
      <c r="A101" s="3"/>
      <c r="B101" s="21"/>
      <c r="C101" s="27" t="s">
        <v>48</v>
      </c>
    </row>
    <row r="102" spans="1:3" ht="15">
      <c r="A102" s="5" t="s">
        <v>52</v>
      </c>
      <c r="B102" s="19" t="s">
        <v>0</v>
      </c>
      <c r="C102" s="34" t="s">
        <v>0</v>
      </c>
    </row>
    <row r="103" spans="1:3" ht="18.75">
      <c r="A103" s="3"/>
      <c r="B103" s="24" t="s">
        <v>247</v>
      </c>
      <c r="C103" s="20" t="s">
        <v>268</v>
      </c>
    </row>
    <row r="104" spans="1:3" ht="15">
      <c r="A104" s="3"/>
      <c r="B104" s="21"/>
      <c r="C104" s="21"/>
    </row>
    <row r="105" spans="1:3" ht="15">
      <c r="A105" s="3" t="s">
        <v>36</v>
      </c>
      <c r="B105" s="21">
        <v>12165.94</v>
      </c>
      <c r="C105" s="21">
        <v>13365.94</v>
      </c>
    </row>
    <row r="106" spans="1:3" ht="15">
      <c r="A106" s="3"/>
      <c r="B106" s="21"/>
      <c r="C106" s="21"/>
    </row>
    <row r="107" spans="1:3" ht="15">
      <c r="A107" s="3" t="s">
        <v>72</v>
      </c>
      <c r="B107" s="21">
        <v>355</v>
      </c>
      <c r="C107" s="21">
        <v>415</v>
      </c>
    </row>
    <row r="108" spans="1:3" ht="15">
      <c r="A108" s="3"/>
      <c r="B108" s="21"/>
      <c r="C108" s="21"/>
    </row>
    <row r="109" spans="1:3" ht="15">
      <c r="A109" s="3" t="s">
        <v>37</v>
      </c>
      <c r="B109" s="21">
        <v>3313.79</v>
      </c>
      <c r="C109" s="21">
        <v>3506.57</v>
      </c>
    </row>
    <row r="110" spans="1:3" ht="15">
      <c r="A110" s="3"/>
      <c r="B110" s="21"/>
      <c r="C110" s="21"/>
    </row>
    <row r="111" spans="1:3" ht="15">
      <c r="A111" s="3" t="s">
        <v>38</v>
      </c>
      <c r="B111" s="21">
        <v>2599.05</v>
      </c>
      <c r="C111" s="21">
        <v>2511.89</v>
      </c>
    </row>
    <row r="112" spans="1:3" ht="15">
      <c r="A112" s="3"/>
      <c r="B112" s="21"/>
      <c r="C112" s="21"/>
    </row>
    <row r="113" spans="1:3" ht="15">
      <c r="A113" s="3" t="s">
        <v>74</v>
      </c>
      <c r="B113" s="21">
        <v>19176.36</v>
      </c>
      <c r="C113" s="21">
        <v>20254.2</v>
      </c>
    </row>
    <row r="114" spans="1:3" ht="15">
      <c r="A114" s="3"/>
      <c r="B114" s="21"/>
      <c r="C114" s="21"/>
    </row>
    <row r="115" spans="1:3" ht="15">
      <c r="A115" s="3" t="s">
        <v>225</v>
      </c>
      <c r="B115" s="21">
        <v>24101.55</v>
      </c>
      <c r="C115" s="21">
        <v>25301.55</v>
      </c>
    </row>
    <row r="116" spans="1:3" ht="15">
      <c r="A116" s="3"/>
      <c r="B116" s="21"/>
      <c r="C116" s="21"/>
    </row>
    <row r="117" spans="1:3" ht="15">
      <c r="A117" s="3" t="s">
        <v>72</v>
      </c>
      <c r="B117" s="21">
        <v>695</v>
      </c>
      <c r="C117" s="21">
        <v>755</v>
      </c>
    </row>
    <row r="118" spans="1:3" ht="15">
      <c r="A118" s="3"/>
      <c r="B118" s="21"/>
      <c r="C118" s="21"/>
    </row>
    <row r="119" spans="1:3" ht="15">
      <c r="A119" s="3" t="s">
        <v>39</v>
      </c>
      <c r="B119" s="21">
        <v>6000</v>
      </c>
      <c r="C119" s="21">
        <v>6000</v>
      </c>
    </row>
    <row r="120" spans="1:3" ht="15">
      <c r="A120" s="3"/>
      <c r="B120" s="21"/>
      <c r="C120" s="21"/>
    </row>
    <row r="121" spans="1:3" ht="15">
      <c r="A121" s="3" t="s">
        <v>40</v>
      </c>
      <c r="B121" s="21">
        <v>9000</v>
      </c>
      <c r="C121" s="21">
        <v>9000</v>
      </c>
    </row>
    <row r="122" spans="1:3" ht="15">
      <c r="A122" s="3"/>
      <c r="B122" s="21"/>
      <c r="C122" s="21"/>
    </row>
    <row r="123" spans="1:3" ht="15">
      <c r="A123" s="3" t="s">
        <v>41</v>
      </c>
      <c r="B123" s="21">
        <v>5250</v>
      </c>
      <c r="C123" s="21">
        <v>5250</v>
      </c>
    </row>
    <row r="124" spans="1:3" ht="15">
      <c r="A124" s="3"/>
      <c r="B124" s="21"/>
      <c r="C124" s="21"/>
    </row>
    <row r="125" spans="1:3" ht="15">
      <c r="A125" s="3" t="s">
        <v>42</v>
      </c>
      <c r="B125" s="21">
        <v>9500</v>
      </c>
      <c r="C125" s="21">
        <v>9500</v>
      </c>
    </row>
    <row r="126" spans="1:3" ht="15">
      <c r="A126" s="3"/>
      <c r="B126" s="21"/>
      <c r="C126" s="21"/>
    </row>
    <row r="127" spans="1:3" ht="15">
      <c r="A127" s="3" t="s">
        <v>44</v>
      </c>
      <c r="B127" s="21">
        <v>700</v>
      </c>
      <c r="C127" s="21">
        <v>700</v>
      </c>
    </row>
    <row r="128" spans="1:3" ht="15">
      <c r="A128" s="3"/>
      <c r="B128" s="21"/>
      <c r="C128" s="21"/>
    </row>
    <row r="129" spans="1:3" ht="15">
      <c r="A129" s="3" t="s">
        <v>244</v>
      </c>
      <c r="B129" s="21">
        <v>3000</v>
      </c>
      <c r="C129" s="21">
        <v>4000</v>
      </c>
    </row>
    <row r="130" spans="1:3" ht="15">
      <c r="A130" s="3"/>
      <c r="B130" s="21"/>
      <c r="C130" s="21"/>
    </row>
    <row r="131" spans="1:3" ht="15">
      <c r="A131" s="3" t="s">
        <v>11</v>
      </c>
      <c r="B131" s="21">
        <v>3804.63</v>
      </c>
      <c r="C131" s="21">
        <v>3804.63</v>
      </c>
    </row>
    <row r="132" spans="1:3" ht="15">
      <c r="A132" s="3"/>
      <c r="B132" s="21"/>
      <c r="C132" s="21"/>
    </row>
    <row r="133" spans="1:3" ht="15">
      <c r="A133" s="3" t="s">
        <v>276</v>
      </c>
      <c r="B133" s="21"/>
      <c r="C133" s="21">
        <v>13333.33</v>
      </c>
    </row>
    <row r="134" spans="1:3" ht="15">
      <c r="A134" s="64"/>
      <c r="B134" s="21"/>
      <c r="C134" s="21"/>
    </row>
    <row r="135" spans="1:3" ht="15">
      <c r="A135" s="2" t="s">
        <v>230</v>
      </c>
      <c r="B135" s="33">
        <f>SUM(B105:B131)</f>
        <v>99661.32</v>
      </c>
      <c r="C135" s="33">
        <f>SUM(C105:C133)</f>
        <v>117698.11000000002</v>
      </c>
    </row>
    <row r="136" spans="1:3" ht="15">
      <c r="A136" s="2"/>
      <c r="B136" s="21"/>
      <c r="C136" s="33"/>
    </row>
    <row r="137" spans="1:3" ht="15.75" thickBot="1">
      <c r="A137" s="5" t="s">
        <v>53</v>
      </c>
      <c r="B137" s="47">
        <f>SUM(B32+B64+B98+B135)</f>
        <v>388767.7</v>
      </c>
      <c r="C137" s="59">
        <f>SUM(C32+C64+C98+C135)</f>
        <v>447652.24</v>
      </c>
    </row>
    <row r="138" spans="1:3" ht="15">
      <c r="A138" s="40"/>
      <c r="B138"/>
      <c r="C138"/>
    </row>
    <row r="139" spans="1:3" ht="15">
      <c r="A139" s="32"/>
      <c r="B139"/>
      <c r="C139" s="31"/>
    </row>
    <row r="140" spans="2:3" ht="15">
      <c r="B140"/>
      <c r="C140"/>
    </row>
    <row r="141" spans="2:3" ht="15">
      <c r="B141"/>
      <c r="C141"/>
    </row>
    <row r="151" ht="15">
      <c r="D151"/>
    </row>
  </sheetData>
  <sheetProtection/>
  <printOptions gridLines="1"/>
  <pageMargins left="0.5" right="0.25" top="0.5" bottom="0" header="0.25" footer="0.25"/>
  <pageSetup horizontalDpi="300" verticalDpi="300" orientation="portrait" r:id="rId1"/>
  <headerFooter alignWithMargins="0">
    <oddHeader>&amp;CRoad/Bridge Fund
</oddHeader>
    <oddFooter>&amp;C
</oddFooter>
  </headerFooter>
  <rowBreaks count="3" manualBreakCount="3">
    <brk id="33" max="2" man="1"/>
    <brk id="65" max="2" man="1"/>
    <brk id="100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388"/>
  <sheetViews>
    <sheetView zoomScale="138" zoomScaleNormal="138" zoomScalePageLayoutView="0" workbookViewId="0" topLeftCell="A1">
      <selection activeCell="C403" sqref="C403"/>
    </sheetView>
  </sheetViews>
  <sheetFormatPr defaultColWidth="9.140625" defaultRowHeight="12.75"/>
  <cols>
    <col min="1" max="1" width="40.7109375" style="0" customWidth="1"/>
    <col min="2" max="3" width="20.7109375" style="22" customWidth="1"/>
    <col min="4" max="4" width="17.140625" style="12" customWidth="1"/>
    <col min="5" max="5" width="13.421875" style="12" customWidth="1"/>
  </cols>
  <sheetData>
    <row r="1" spans="1:3" ht="15">
      <c r="A1" s="37"/>
      <c r="B1" s="38"/>
      <c r="C1" s="39" t="s">
        <v>51</v>
      </c>
    </row>
    <row r="2" spans="1:3" ht="15">
      <c r="A2" s="5" t="s">
        <v>54</v>
      </c>
      <c r="B2" s="19" t="s">
        <v>0</v>
      </c>
      <c r="C2" s="34" t="s">
        <v>0</v>
      </c>
    </row>
    <row r="3" spans="1:3" ht="18.75">
      <c r="A3" s="3"/>
      <c r="B3" s="24" t="s">
        <v>247</v>
      </c>
      <c r="C3" s="24" t="s">
        <v>268</v>
      </c>
    </row>
    <row r="4" spans="1:3" ht="15">
      <c r="A4" s="3"/>
      <c r="B4" s="21"/>
      <c r="C4" s="21"/>
    </row>
    <row r="5" spans="1:3" ht="15">
      <c r="A5" s="3" t="s">
        <v>55</v>
      </c>
      <c r="B5" s="21">
        <v>27275.24</v>
      </c>
      <c r="C5" s="21">
        <v>28475.24</v>
      </c>
    </row>
    <row r="6" spans="1:3" ht="15">
      <c r="A6" s="3"/>
      <c r="B6" s="21"/>
      <c r="C6" s="21"/>
    </row>
    <row r="7" spans="1:3" ht="15">
      <c r="A7" s="3" t="s">
        <v>208</v>
      </c>
      <c r="B7" s="21">
        <v>565</v>
      </c>
      <c r="C7" s="21">
        <v>625</v>
      </c>
    </row>
    <row r="8" spans="1:3" ht="15">
      <c r="A8" s="3"/>
      <c r="B8" s="21"/>
      <c r="C8" s="21"/>
    </row>
    <row r="9" spans="1:3" ht="15">
      <c r="A9" s="3" t="s">
        <v>37</v>
      </c>
      <c r="B9" s="21">
        <v>2954.82</v>
      </c>
      <c r="C9" s="21">
        <v>3097.11</v>
      </c>
    </row>
    <row r="10" spans="1:3" ht="15">
      <c r="A10" s="3"/>
      <c r="B10" s="21"/>
      <c r="C10" s="21"/>
    </row>
    <row r="11" spans="1:3" ht="15">
      <c r="A11" s="3" t="s">
        <v>38</v>
      </c>
      <c r="B11" s="21">
        <v>2317.5</v>
      </c>
      <c r="C11" s="21">
        <v>2218.58</v>
      </c>
    </row>
    <row r="12" spans="1:3" ht="15">
      <c r="A12" s="3"/>
      <c r="B12" s="21"/>
      <c r="C12" s="21"/>
    </row>
    <row r="13" spans="1:3" ht="15">
      <c r="A13" s="3" t="s">
        <v>56</v>
      </c>
      <c r="B13" s="21">
        <v>10784.8</v>
      </c>
      <c r="C13" s="21">
        <v>11384.8</v>
      </c>
    </row>
    <row r="14" spans="1:3" ht="15">
      <c r="A14" s="3"/>
      <c r="B14" s="21"/>
      <c r="C14" s="21"/>
    </row>
    <row r="15" spans="1:3" ht="15">
      <c r="A15" s="3" t="s">
        <v>57</v>
      </c>
      <c r="B15" s="21">
        <v>1500</v>
      </c>
      <c r="C15" s="21">
        <v>2500</v>
      </c>
    </row>
    <row r="16" spans="1:3" ht="15">
      <c r="A16" s="3"/>
      <c r="B16" s="21"/>
      <c r="C16" s="21"/>
    </row>
    <row r="17" spans="1:3" ht="15">
      <c r="A17" s="3" t="s">
        <v>58</v>
      </c>
      <c r="B17" s="21">
        <v>800</v>
      </c>
      <c r="C17" s="21">
        <v>800</v>
      </c>
    </row>
    <row r="18" spans="1:3" ht="15">
      <c r="A18" s="3"/>
      <c r="B18" s="21"/>
      <c r="C18" s="21"/>
    </row>
    <row r="19" spans="1:3" ht="15">
      <c r="A19" s="3" t="s">
        <v>59</v>
      </c>
      <c r="B19" s="21">
        <v>300</v>
      </c>
      <c r="C19" s="21">
        <v>300</v>
      </c>
    </row>
    <row r="20" spans="1:3" ht="15">
      <c r="A20" s="3"/>
      <c r="B20" s="21"/>
      <c r="C20" s="21"/>
    </row>
    <row r="21" spans="1:3" ht="15">
      <c r="A21" s="3" t="s">
        <v>60</v>
      </c>
      <c r="B21" s="21">
        <v>1000</v>
      </c>
      <c r="C21" s="21">
        <v>2500</v>
      </c>
    </row>
    <row r="22" spans="1:3" ht="15">
      <c r="A22" s="3"/>
      <c r="B22" s="21"/>
      <c r="C22" s="21"/>
    </row>
    <row r="23" spans="1:3" ht="15">
      <c r="A23" s="3" t="s">
        <v>45</v>
      </c>
      <c r="B23" s="21">
        <v>9552.24</v>
      </c>
      <c r="C23" s="21">
        <v>10091.16</v>
      </c>
    </row>
    <row r="24" spans="1:3" ht="15">
      <c r="A24" s="3"/>
      <c r="B24" s="21"/>
      <c r="C24" s="21"/>
    </row>
    <row r="25" spans="1:3" ht="18.75">
      <c r="A25" s="5" t="s">
        <v>61</v>
      </c>
      <c r="B25" s="25">
        <f>SUM(B5:B23)</f>
        <v>57049.6</v>
      </c>
      <c r="C25" s="23">
        <f>SUM(C5:C23)</f>
        <v>61991.89</v>
      </c>
    </row>
    <row r="26" spans="1:3" ht="18.75">
      <c r="A26" s="6"/>
      <c r="B26" s="25"/>
      <c r="C26" s="23"/>
    </row>
    <row r="27" spans="1:3" ht="18.75">
      <c r="A27" s="5"/>
      <c r="B27" s="25"/>
      <c r="C27" s="23"/>
    </row>
    <row r="28" spans="1:3" ht="18.75">
      <c r="A28" s="5"/>
      <c r="B28" s="25"/>
      <c r="C28" s="23"/>
    </row>
    <row r="29" spans="1:3" ht="18.75">
      <c r="A29" s="5"/>
      <c r="B29" s="25"/>
      <c r="C29" s="23"/>
    </row>
    <row r="30" spans="1:3" ht="18.75">
      <c r="A30" s="5"/>
      <c r="B30" s="25"/>
      <c r="C30" s="23"/>
    </row>
    <row r="31" spans="1:3" ht="18.75">
      <c r="A31" s="5"/>
      <c r="B31" s="25"/>
      <c r="C31" s="23"/>
    </row>
    <row r="32" spans="1:3" ht="18.75">
      <c r="A32" s="5"/>
      <c r="B32" s="25"/>
      <c r="C32" s="23"/>
    </row>
    <row r="33" spans="1:3" ht="15">
      <c r="A33" s="3"/>
      <c r="B33" s="21"/>
      <c r="C33" s="21"/>
    </row>
    <row r="34" spans="1:3" ht="15">
      <c r="A34" s="3"/>
      <c r="B34" s="21"/>
      <c r="C34" s="26" t="s">
        <v>186</v>
      </c>
    </row>
    <row r="35" spans="1:3" ht="15">
      <c r="A35" s="5" t="s">
        <v>63</v>
      </c>
      <c r="B35" s="19" t="s">
        <v>0</v>
      </c>
      <c r="C35" s="34" t="s">
        <v>0</v>
      </c>
    </row>
    <row r="36" spans="1:3" ht="18.75">
      <c r="A36" s="3"/>
      <c r="B36" s="24" t="s">
        <v>247</v>
      </c>
      <c r="C36" s="24" t="s">
        <v>268</v>
      </c>
    </row>
    <row r="37" spans="1:3" ht="15">
      <c r="A37" s="3"/>
      <c r="B37" s="21"/>
      <c r="C37" s="21"/>
    </row>
    <row r="38" spans="1:3" ht="15">
      <c r="A38" s="3" t="s">
        <v>64</v>
      </c>
      <c r="B38" s="21">
        <v>27275.24</v>
      </c>
      <c r="C38" s="21">
        <v>28475.24</v>
      </c>
    </row>
    <row r="39" spans="1:3" ht="15">
      <c r="A39" s="3"/>
      <c r="B39" s="21"/>
      <c r="C39" s="21"/>
    </row>
    <row r="40" spans="1:3" ht="15">
      <c r="A40" s="3" t="s">
        <v>209</v>
      </c>
      <c r="B40" s="21">
        <v>1500</v>
      </c>
      <c r="C40" s="21">
        <v>1500</v>
      </c>
    </row>
    <row r="41" spans="1:3" ht="15">
      <c r="A41" s="3"/>
      <c r="B41" s="21"/>
      <c r="C41" s="21"/>
    </row>
    <row r="42" spans="1:3" ht="15">
      <c r="A42" s="3" t="s">
        <v>37</v>
      </c>
      <c r="B42" s="21">
        <v>5590.19</v>
      </c>
      <c r="C42" s="21">
        <v>5874.77</v>
      </c>
    </row>
    <row r="43" spans="1:3" ht="15">
      <c r="A43" s="3"/>
      <c r="B43" s="21"/>
      <c r="C43" s="21"/>
    </row>
    <row r="44" spans="1:3" ht="15">
      <c r="A44" s="3" t="s">
        <v>38</v>
      </c>
      <c r="B44" s="21">
        <v>4384.47</v>
      </c>
      <c r="C44" s="21">
        <v>4208.34</v>
      </c>
    </row>
    <row r="45" spans="1:3" ht="15">
      <c r="A45" s="3"/>
      <c r="B45" s="21"/>
      <c r="C45" s="21"/>
    </row>
    <row r="46" spans="1:3" ht="15">
      <c r="A46" s="3" t="s">
        <v>65</v>
      </c>
      <c r="B46" s="21">
        <v>43139.2</v>
      </c>
      <c r="C46" s="21">
        <v>45539.2</v>
      </c>
    </row>
    <row r="47" spans="1:3" ht="15">
      <c r="A47" s="3"/>
      <c r="B47" s="21"/>
      <c r="C47" s="21"/>
    </row>
    <row r="48" spans="1:3" ht="15">
      <c r="A48" s="3" t="s">
        <v>72</v>
      </c>
      <c r="B48" s="21">
        <v>1160</v>
      </c>
      <c r="C48" s="21">
        <v>1280</v>
      </c>
    </row>
    <row r="49" spans="1:3" ht="15">
      <c r="A49" s="3"/>
      <c r="B49" s="21"/>
      <c r="C49" s="21"/>
    </row>
    <row r="50" spans="1:3" ht="15">
      <c r="A50" s="3" t="s">
        <v>57</v>
      </c>
      <c r="B50" s="21">
        <v>4000</v>
      </c>
      <c r="C50" s="21">
        <v>4000</v>
      </c>
    </row>
    <row r="51" spans="1:3" ht="15">
      <c r="A51" s="3"/>
      <c r="B51" s="21"/>
      <c r="C51" s="21"/>
    </row>
    <row r="52" spans="1:3" ht="15">
      <c r="A52" s="3" t="s">
        <v>58</v>
      </c>
      <c r="B52" s="21">
        <v>1000</v>
      </c>
      <c r="C52" s="21">
        <v>1000</v>
      </c>
    </row>
    <row r="53" spans="1:3" ht="15">
      <c r="A53" s="3"/>
      <c r="B53" s="21"/>
      <c r="C53" s="21"/>
    </row>
    <row r="54" spans="1:3" ht="15">
      <c r="A54" s="3" t="s">
        <v>66</v>
      </c>
      <c r="B54" s="21">
        <v>2000</v>
      </c>
      <c r="C54" s="21">
        <v>2000</v>
      </c>
    </row>
    <row r="55" spans="1:3" ht="15">
      <c r="A55" s="3"/>
      <c r="B55" s="21"/>
      <c r="C55" s="21"/>
    </row>
    <row r="56" spans="1:3" ht="15">
      <c r="A56" s="3" t="s">
        <v>67</v>
      </c>
      <c r="B56" s="21">
        <v>300</v>
      </c>
      <c r="C56" s="21">
        <v>300</v>
      </c>
    </row>
    <row r="57" spans="1:3" ht="15">
      <c r="A57" s="3"/>
      <c r="B57" s="21"/>
      <c r="C57" s="21"/>
    </row>
    <row r="58" spans="1:3" ht="15">
      <c r="A58" s="3" t="s">
        <v>45</v>
      </c>
      <c r="B58" s="21">
        <v>28813.8</v>
      </c>
      <c r="C58" s="21">
        <v>30430.56</v>
      </c>
    </row>
    <row r="59" spans="1:3" ht="15">
      <c r="A59" s="3"/>
      <c r="B59" s="21"/>
      <c r="C59" s="21"/>
    </row>
    <row r="60" spans="1:3" ht="18.75">
      <c r="A60" s="5" t="s">
        <v>68</v>
      </c>
      <c r="B60" s="23">
        <f>SUM(B38:B58)</f>
        <v>119162.90000000001</v>
      </c>
      <c r="C60" s="25">
        <f>SUM(C38:C58)</f>
        <v>124608.11</v>
      </c>
    </row>
    <row r="61" spans="1:3" ht="18.75">
      <c r="A61" s="5"/>
      <c r="B61" s="23"/>
      <c r="C61" s="25"/>
    </row>
    <row r="62" spans="1:3" ht="18.75">
      <c r="A62" s="5"/>
      <c r="B62" s="23"/>
      <c r="C62" s="25"/>
    </row>
    <row r="63" spans="1:3" ht="18.75">
      <c r="A63" s="5"/>
      <c r="B63" s="23"/>
      <c r="C63" s="25"/>
    </row>
    <row r="64" spans="1:3" ht="18.75">
      <c r="A64" s="5"/>
      <c r="B64" s="23"/>
      <c r="C64" s="25"/>
    </row>
    <row r="65" spans="1:3" ht="18.75">
      <c r="A65" s="5"/>
      <c r="B65" s="23"/>
      <c r="C65" s="25"/>
    </row>
    <row r="66" spans="1:3" ht="18.75">
      <c r="A66" s="5"/>
      <c r="B66" s="23"/>
      <c r="C66" s="25"/>
    </row>
    <row r="67" spans="1:3" ht="18.75">
      <c r="A67" s="5"/>
      <c r="B67" s="23"/>
      <c r="C67" s="25"/>
    </row>
    <row r="68" spans="1:3" ht="18.75">
      <c r="A68" s="5"/>
      <c r="B68" s="23"/>
      <c r="C68" s="25"/>
    </row>
    <row r="69" spans="1:3" ht="18.75">
      <c r="A69" s="5"/>
      <c r="B69" s="23"/>
      <c r="C69" s="25"/>
    </row>
    <row r="70" spans="1:3" ht="15">
      <c r="A70" s="3"/>
      <c r="B70" s="21"/>
      <c r="C70" s="21"/>
    </row>
    <row r="71" spans="1:3" ht="15">
      <c r="A71" s="3"/>
      <c r="B71" s="21"/>
      <c r="C71" s="26" t="s">
        <v>62</v>
      </c>
    </row>
    <row r="72" spans="1:3" ht="15">
      <c r="A72" s="5" t="s">
        <v>70</v>
      </c>
      <c r="B72" s="7" t="s">
        <v>0</v>
      </c>
      <c r="C72" s="34" t="s">
        <v>0</v>
      </c>
    </row>
    <row r="73" spans="1:3" ht="15">
      <c r="A73" s="3"/>
      <c r="B73" s="8" t="s">
        <v>247</v>
      </c>
      <c r="C73" s="20" t="s">
        <v>268</v>
      </c>
    </row>
    <row r="74" spans="1:3" ht="15">
      <c r="A74" s="3"/>
      <c r="B74" s="9"/>
      <c r="C74" s="21"/>
    </row>
    <row r="75" spans="1:3" ht="15">
      <c r="A75" s="3" t="s">
        <v>71</v>
      </c>
      <c r="B75" s="9">
        <v>12309</v>
      </c>
      <c r="C75" s="21">
        <v>13509</v>
      </c>
    </row>
    <row r="76" spans="1:3" ht="15">
      <c r="A76" s="3"/>
      <c r="B76" s="9"/>
      <c r="C76" s="21"/>
    </row>
    <row r="77" spans="1:3" ht="15">
      <c r="A77" s="3" t="s">
        <v>72</v>
      </c>
      <c r="B77" s="9">
        <v>355</v>
      </c>
      <c r="C77" s="21">
        <v>415</v>
      </c>
    </row>
    <row r="78" spans="1:3" ht="15">
      <c r="A78" s="3"/>
      <c r="B78" s="9"/>
      <c r="C78" s="21"/>
    </row>
    <row r="79" spans="1:3" ht="15">
      <c r="A79" s="3" t="s">
        <v>37</v>
      </c>
      <c r="B79" s="9">
        <v>968.8</v>
      </c>
      <c r="C79" s="21">
        <v>1065.19</v>
      </c>
    </row>
    <row r="80" spans="1:3" ht="15">
      <c r="A80" s="3"/>
      <c r="B80" s="9"/>
      <c r="C80" s="21"/>
    </row>
    <row r="81" spans="1:3" ht="15">
      <c r="A81" s="3" t="s">
        <v>38</v>
      </c>
      <c r="B81" s="9">
        <v>759.84</v>
      </c>
      <c r="C81" s="21">
        <v>763.04</v>
      </c>
    </row>
    <row r="82" spans="1:3" ht="15">
      <c r="A82" s="3"/>
      <c r="B82" s="9"/>
      <c r="C82" s="21"/>
    </row>
    <row r="83" spans="1:3" ht="15">
      <c r="A83" s="3" t="s">
        <v>73</v>
      </c>
      <c r="B83" s="9">
        <v>4800</v>
      </c>
      <c r="C83" s="21">
        <v>4800</v>
      </c>
    </row>
    <row r="84" spans="1:3" ht="15">
      <c r="A84" s="3"/>
      <c r="B84" s="9"/>
      <c r="C84" s="21"/>
    </row>
    <row r="85" spans="1:3" ht="15">
      <c r="A85" s="3" t="s">
        <v>74</v>
      </c>
      <c r="B85" s="9">
        <v>107.88</v>
      </c>
      <c r="C85" s="21">
        <v>219.36</v>
      </c>
    </row>
    <row r="86" spans="1:3" ht="15">
      <c r="A86" s="3"/>
      <c r="B86" s="9"/>
      <c r="C86" s="21"/>
    </row>
    <row r="87" spans="1:3" ht="15">
      <c r="A87" s="5" t="s">
        <v>75</v>
      </c>
      <c r="B87" s="11">
        <f>SUM(B75:B85)</f>
        <v>19300.52</v>
      </c>
      <c r="C87" s="25">
        <f>SUM(C75:C86)</f>
        <v>20771.59</v>
      </c>
    </row>
    <row r="88" spans="1:3" ht="15">
      <c r="A88" s="5"/>
      <c r="B88" s="11"/>
      <c r="C88" s="25"/>
    </row>
    <row r="89" spans="1:3" ht="15">
      <c r="A89" s="5"/>
      <c r="B89" s="11"/>
      <c r="C89" s="25"/>
    </row>
    <row r="90" spans="1:3" ht="15">
      <c r="A90" s="5"/>
      <c r="B90" s="11"/>
      <c r="C90" s="25"/>
    </row>
    <row r="91" spans="1:3" ht="15">
      <c r="A91" s="5"/>
      <c r="B91" s="11"/>
      <c r="C91" s="25"/>
    </row>
    <row r="92" spans="1:3" ht="15">
      <c r="A92" s="5"/>
      <c r="B92" s="11"/>
      <c r="C92" s="25"/>
    </row>
    <row r="93" spans="1:3" ht="15">
      <c r="A93" s="5"/>
      <c r="B93" s="11"/>
      <c r="C93" s="25"/>
    </row>
    <row r="94" spans="1:3" ht="15">
      <c r="A94" s="5"/>
      <c r="B94" s="11"/>
      <c r="C94" s="25"/>
    </row>
    <row r="95" spans="1:3" ht="15">
      <c r="A95" s="5"/>
      <c r="B95" s="11"/>
      <c r="C95" s="25"/>
    </row>
    <row r="96" spans="1:3" ht="15">
      <c r="A96" s="5"/>
      <c r="B96" s="11"/>
      <c r="C96" s="25"/>
    </row>
    <row r="97" spans="1:3" ht="15">
      <c r="A97" s="5"/>
      <c r="B97" s="11"/>
      <c r="C97" s="25"/>
    </row>
    <row r="98" spans="1:3" ht="15">
      <c r="A98" s="3"/>
      <c r="B98" s="9"/>
      <c r="C98" s="21"/>
    </row>
    <row r="99" spans="1:3" ht="15">
      <c r="A99" s="3"/>
      <c r="B99" s="9"/>
      <c r="C99" s="26" t="s">
        <v>69</v>
      </c>
    </row>
    <row r="100" spans="1:3" ht="15">
      <c r="A100" s="5" t="s">
        <v>77</v>
      </c>
      <c r="B100" s="14" t="s">
        <v>0</v>
      </c>
      <c r="C100" s="28" t="s">
        <v>0</v>
      </c>
    </row>
    <row r="101" spans="1:3" ht="15">
      <c r="A101" s="3"/>
      <c r="B101" s="16" t="s">
        <v>247</v>
      </c>
      <c r="C101" s="16" t="s">
        <v>268</v>
      </c>
    </row>
    <row r="102" spans="1:3" ht="15">
      <c r="A102" s="3"/>
      <c r="B102" s="13"/>
      <c r="C102" s="13"/>
    </row>
    <row r="103" spans="1:3" ht="15">
      <c r="A103" s="3" t="s">
        <v>78</v>
      </c>
      <c r="B103" s="13">
        <v>12881.37</v>
      </c>
      <c r="C103" s="13">
        <v>14081.37</v>
      </c>
    </row>
    <row r="104" spans="1:3" ht="15">
      <c r="A104" s="3"/>
      <c r="B104" s="13"/>
      <c r="C104" s="13"/>
    </row>
    <row r="105" spans="1:3" ht="15">
      <c r="A105" s="3" t="s">
        <v>72</v>
      </c>
      <c r="B105" s="13">
        <v>775</v>
      </c>
      <c r="C105" s="13">
        <v>835</v>
      </c>
    </row>
    <row r="106" spans="1:3" ht="15">
      <c r="A106" s="3"/>
      <c r="B106" s="13"/>
      <c r="C106" s="13"/>
    </row>
    <row r="107" spans="1:3" ht="15">
      <c r="A107" s="3" t="s">
        <v>37</v>
      </c>
      <c r="B107" s="13">
        <v>2694.79</v>
      </c>
      <c r="C107" s="13">
        <v>2883.23</v>
      </c>
    </row>
    <row r="108" spans="1:3" ht="15">
      <c r="A108" s="3"/>
      <c r="B108" s="13"/>
      <c r="C108" s="13"/>
    </row>
    <row r="109" spans="1:3" ht="15">
      <c r="A109" s="3" t="s">
        <v>38</v>
      </c>
      <c r="B109" s="13">
        <v>1294.18</v>
      </c>
      <c r="C109" s="13">
        <v>1247.77</v>
      </c>
    </row>
    <row r="110" spans="1:3" ht="15">
      <c r="A110" s="3"/>
      <c r="B110" s="13"/>
      <c r="C110" s="13"/>
    </row>
    <row r="111" spans="1:3" ht="15">
      <c r="A111" s="3" t="s">
        <v>79</v>
      </c>
      <c r="B111" s="13">
        <v>21569.6</v>
      </c>
      <c r="C111" s="13">
        <v>22769.6</v>
      </c>
    </row>
    <row r="112" spans="1:3" ht="15">
      <c r="A112" s="3"/>
      <c r="B112" s="13"/>
      <c r="C112" s="13"/>
    </row>
    <row r="113" spans="1:3" ht="15">
      <c r="A113" s="3" t="s">
        <v>72</v>
      </c>
      <c r="B113" s="13">
        <v>0</v>
      </c>
      <c r="C113" s="13">
        <v>330</v>
      </c>
    </row>
    <row r="114" spans="1:3" ht="15">
      <c r="A114" s="3"/>
      <c r="B114" s="13"/>
      <c r="C114" s="13"/>
    </row>
    <row r="115" spans="1:3" ht="15">
      <c r="A115" s="3" t="s">
        <v>80</v>
      </c>
      <c r="B115" s="13">
        <v>3000</v>
      </c>
      <c r="C115" s="13">
        <v>3000</v>
      </c>
    </row>
    <row r="116" spans="1:3" ht="15">
      <c r="A116" s="3"/>
      <c r="B116" s="13"/>
      <c r="C116" s="13"/>
    </row>
    <row r="117" spans="1:3" ht="15">
      <c r="A117" s="3" t="s">
        <v>192</v>
      </c>
      <c r="B117" s="13">
        <v>13000</v>
      </c>
      <c r="C117" s="13">
        <v>13000</v>
      </c>
    </row>
    <row r="118" spans="1:3" ht="15">
      <c r="A118" s="3"/>
      <c r="B118" s="13"/>
      <c r="C118" s="13"/>
    </row>
    <row r="119" spans="1:3" ht="15">
      <c r="A119" s="3" t="s">
        <v>193</v>
      </c>
      <c r="B119" s="13">
        <v>2000</v>
      </c>
      <c r="C119" s="13">
        <v>2000</v>
      </c>
    </row>
    <row r="120" spans="1:3" ht="15">
      <c r="A120" s="3"/>
      <c r="B120" s="13"/>
      <c r="C120" s="13"/>
    </row>
    <row r="121" spans="1:3" ht="15">
      <c r="A121" s="3" t="s">
        <v>58</v>
      </c>
      <c r="B121" s="13">
        <v>1800</v>
      </c>
      <c r="C121" s="13">
        <v>1800</v>
      </c>
    </row>
    <row r="122" spans="1:3" ht="15">
      <c r="A122" s="3"/>
      <c r="B122" s="13"/>
      <c r="C122" s="13"/>
    </row>
    <row r="123" spans="1:3" ht="15">
      <c r="A123" s="3" t="s">
        <v>243</v>
      </c>
      <c r="B123" s="13">
        <v>2000</v>
      </c>
      <c r="C123" s="13">
        <v>2000</v>
      </c>
    </row>
    <row r="124" spans="1:4" ht="15">
      <c r="A124" s="3"/>
      <c r="B124" s="13"/>
      <c r="C124" s="13"/>
      <c r="D124" s="12" t="s">
        <v>188</v>
      </c>
    </row>
    <row r="125" spans="1:3" ht="15">
      <c r="A125" s="3" t="s">
        <v>43</v>
      </c>
      <c r="B125" s="13">
        <v>1200</v>
      </c>
      <c r="C125" s="13">
        <v>1200</v>
      </c>
    </row>
    <row r="126" spans="1:3" ht="15">
      <c r="A126" s="3"/>
      <c r="B126" s="13"/>
      <c r="C126" s="13"/>
    </row>
    <row r="127" spans="1:3" ht="15">
      <c r="A127" s="3" t="s">
        <v>89</v>
      </c>
      <c r="B127" s="13">
        <v>6100</v>
      </c>
      <c r="C127" s="13">
        <v>6100</v>
      </c>
    </row>
    <row r="128" spans="1:3" ht="15">
      <c r="A128" s="3"/>
      <c r="B128" s="13"/>
      <c r="C128" s="13"/>
    </row>
    <row r="129" spans="1:3" ht="15">
      <c r="A129" s="3" t="s">
        <v>74</v>
      </c>
      <c r="B129" s="13">
        <v>9630.96</v>
      </c>
      <c r="C129" s="13">
        <v>10169.88</v>
      </c>
    </row>
    <row r="130" spans="1:3" ht="15">
      <c r="A130" s="3"/>
      <c r="B130" s="13"/>
      <c r="C130" s="13"/>
    </row>
    <row r="131" spans="1:3" ht="15">
      <c r="A131" s="5" t="s">
        <v>81</v>
      </c>
      <c r="B131" s="15">
        <f>SUM(B103:B129)</f>
        <v>77945.9</v>
      </c>
      <c r="C131" s="15">
        <f>SUM(C103:C129)</f>
        <v>81416.85</v>
      </c>
    </row>
    <row r="132" spans="1:3" ht="15">
      <c r="A132" s="5"/>
      <c r="B132" s="15"/>
      <c r="C132" s="15"/>
    </row>
    <row r="133" spans="1:3" ht="15">
      <c r="A133" s="5"/>
      <c r="B133" s="15"/>
      <c r="C133" s="15"/>
    </row>
    <row r="134" spans="1:3" ht="15">
      <c r="A134" s="5"/>
      <c r="B134" s="15"/>
      <c r="C134" s="15"/>
    </row>
    <row r="135" spans="1:3" ht="15">
      <c r="A135" s="5"/>
      <c r="B135" s="15"/>
      <c r="C135" s="15"/>
    </row>
    <row r="136" spans="1:3" ht="15">
      <c r="A136" s="3"/>
      <c r="B136" s="13"/>
      <c r="C136" s="13"/>
    </row>
    <row r="137" spans="1:3" ht="15">
      <c r="A137" s="3"/>
      <c r="B137" s="13"/>
      <c r="C137" s="27" t="s">
        <v>76</v>
      </c>
    </row>
    <row r="138" spans="1:3" ht="15">
      <c r="A138" s="5" t="s">
        <v>83</v>
      </c>
      <c r="B138" s="14" t="s">
        <v>0</v>
      </c>
      <c r="C138" s="28" t="s">
        <v>0</v>
      </c>
    </row>
    <row r="139" spans="1:3" ht="15">
      <c r="A139" s="3"/>
      <c r="B139" s="16" t="s">
        <v>247</v>
      </c>
      <c r="C139" s="16" t="s">
        <v>268</v>
      </c>
    </row>
    <row r="140" spans="1:3" ht="15">
      <c r="A140" s="3"/>
      <c r="B140" s="13"/>
      <c r="C140" s="13"/>
    </row>
    <row r="141" spans="1:3" ht="15">
      <c r="A141" s="3" t="s">
        <v>84</v>
      </c>
      <c r="B141" s="13">
        <v>27275.24</v>
      </c>
      <c r="C141" s="13">
        <v>28475.24</v>
      </c>
    </row>
    <row r="142" spans="1:3" ht="15">
      <c r="A142" s="3"/>
      <c r="B142" s="13"/>
      <c r="C142" s="13"/>
    </row>
    <row r="143" spans="1:3" ht="15">
      <c r="A143" s="3" t="s">
        <v>37</v>
      </c>
      <c r="B143" s="13">
        <v>4743.23</v>
      </c>
      <c r="C143" s="13">
        <v>4885.52</v>
      </c>
    </row>
    <row r="144" spans="1:3" ht="15">
      <c r="A144" s="3"/>
      <c r="B144" s="13"/>
      <c r="C144" s="13"/>
    </row>
    <row r="145" spans="1:3" ht="15">
      <c r="A145" s="3" t="s">
        <v>38</v>
      </c>
      <c r="B145" s="13">
        <v>3720.18</v>
      </c>
      <c r="C145" s="13">
        <v>3499.69</v>
      </c>
    </row>
    <row r="146" spans="1:3" ht="15">
      <c r="A146" s="3"/>
      <c r="B146" s="13"/>
      <c r="C146" s="13"/>
    </row>
    <row r="147" spans="1:3" ht="15">
      <c r="A147" s="3" t="s">
        <v>221</v>
      </c>
      <c r="B147" s="13">
        <v>610</v>
      </c>
      <c r="C147" s="13">
        <v>670</v>
      </c>
    </row>
    <row r="148" spans="1:3" ht="15">
      <c r="A148" s="3"/>
      <c r="B148" s="13"/>
      <c r="C148" s="13"/>
    </row>
    <row r="149" spans="1:3" ht="15">
      <c r="A149" s="3" t="s">
        <v>79</v>
      </c>
      <c r="B149" s="13">
        <v>10784.8</v>
      </c>
      <c r="C149" s="13">
        <v>11384.8</v>
      </c>
    </row>
    <row r="150" spans="1:3" ht="15">
      <c r="A150" s="3"/>
      <c r="B150" s="13"/>
      <c r="C150" s="13"/>
    </row>
    <row r="151" spans="1:3" ht="15">
      <c r="A151" s="3" t="s">
        <v>57</v>
      </c>
      <c r="B151" s="13">
        <v>600</v>
      </c>
      <c r="C151" s="13">
        <v>600</v>
      </c>
    </row>
    <row r="152" spans="1:3" ht="15">
      <c r="A152" s="3"/>
      <c r="B152" s="13"/>
      <c r="C152" s="13"/>
    </row>
    <row r="153" spans="1:3" ht="15">
      <c r="A153" s="3" t="s">
        <v>58</v>
      </c>
      <c r="B153" s="13">
        <v>1100</v>
      </c>
      <c r="C153" s="13">
        <v>1100</v>
      </c>
    </row>
    <row r="154" spans="1:3" ht="15">
      <c r="A154" s="3"/>
      <c r="B154" s="13"/>
      <c r="C154" s="13"/>
    </row>
    <row r="155" spans="1:3" ht="15">
      <c r="A155" s="3" t="s">
        <v>67</v>
      </c>
      <c r="B155" s="13">
        <v>600</v>
      </c>
      <c r="C155" s="13">
        <v>600</v>
      </c>
    </row>
    <row r="156" spans="1:3" ht="15">
      <c r="A156" s="3"/>
      <c r="B156" s="13"/>
      <c r="C156" s="13"/>
    </row>
    <row r="157" spans="1:3" ht="15">
      <c r="A157" s="3" t="s">
        <v>74</v>
      </c>
      <c r="B157" s="13">
        <v>9552.24</v>
      </c>
      <c r="C157" s="13">
        <v>10091.16</v>
      </c>
    </row>
    <row r="158" spans="1:3" ht="15">
      <c r="A158" s="3"/>
      <c r="B158" s="13"/>
      <c r="C158" s="13"/>
    </row>
    <row r="159" spans="1:3" ht="15">
      <c r="A159" s="3" t="s">
        <v>101</v>
      </c>
      <c r="B159" s="13">
        <v>23333</v>
      </c>
      <c r="C159" s="13">
        <v>23333</v>
      </c>
    </row>
    <row r="160" spans="1:3" ht="15">
      <c r="A160" s="3"/>
      <c r="B160" s="13"/>
      <c r="C160" s="13"/>
    </row>
    <row r="161" spans="1:3" ht="15">
      <c r="A161" s="5" t="s">
        <v>85</v>
      </c>
      <c r="B161" s="15">
        <f>SUM(B141:B159)</f>
        <v>82318.69</v>
      </c>
      <c r="C161" s="15">
        <f>SUM(C141:C159)</f>
        <v>84639.41</v>
      </c>
    </row>
    <row r="162" spans="1:3" ht="15">
      <c r="A162" s="5"/>
      <c r="B162" s="15"/>
      <c r="C162" s="15"/>
    </row>
    <row r="163" spans="1:3" ht="15">
      <c r="A163" s="5"/>
      <c r="B163" s="15"/>
      <c r="C163" s="15"/>
    </row>
    <row r="164" spans="1:3" ht="15">
      <c r="A164" s="5"/>
      <c r="B164" s="15"/>
      <c r="C164" s="15"/>
    </row>
    <row r="165" spans="1:3" ht="15">
      <c r="A165" s="5"/>
      <c r="B165" s="15"/>
      <c r="C165" s="15"/>
    </row>
    <row r="166" spans="1:3" ht="15">
      <c r="A166" s="5"/>
      <c r="B166" s="15"/>
      <c r="C166" s="15"/>
    </row>
    <row r="167" spans="1:3" ht="15">
      <c r="A167" s="5"/>
      <c r="B167" s="15"/>
      <c r="C167" s="15"/>
    </row>
    <row r="168" spans="1:3" ht="15">
      <c r="A168" s="5"/>
      <c r="B168" s="15"/>
      <c r="C168" s="15"/>
    </row>
    <row r="169" spans="1:3" ht="15">
      <c r="A169" s="3"/>
      <c r="B169" s="13"/>
      <c r="C169" s="13"/>
    </row>
    <row r="170" spans="1:3" ht="15">
      <c r="A170" s="3"/>
      <c r="B170" s="13"/>
      <c r="C170" s="27" t="s">
        <v>82</v>
      </c>
    </row>
    <row r="171" spans="1:3" ht="15">
      <c r="A171" s="14" t="s">
        <v>87</v>
      </c>
      <c r="B171" s="14" t="s">
        <v>0</v>
      </c>
      <c r="C171" s="28" t="s">
        <v>0</v>
      </c>
    </row>
    <row r="172" spans="1:3" ht="15">
      <c r="A172" s="3"/>
      <c r="B172" s="16" t="s">
        <v>247</v>
      </c>
      <c r="C172" s="16" t="s">
        <v>268</v>
      </c>
    </row>
    <row r="173" spans="1:3" ht="15">
      <c r="A173" s="3"/>
      <c r="B173" s="13"/>
      <c r="C173" s="13"/>
    </row>
    <row r="174" spans="1:3" ht="15">
      <c r="A174" s="3" t="s">
        <v>88</v>
      </c>
      <c r="B174" s="13">
        <v>26006</v>
      </c>
      <c r="C174" s="13">
        <v>28475.24</v>
      </c>
    </row>
    <row r="175" spans="1:3" ht="15">
      <c r="A175" s="3"/>
      <c r="B175" s="13"/>
      <c r="C175" s="13"/>
    </row>
    <row r="176" spans="1:3" ht="15">
      <c r="A176" s="3" t="s">
        <v>37</v>
      </c>
      <c r="B176" s="13">
        <v>3020.76</v>
      </c>
      <c r="C176" s="13">
        <v>3920.23</v>
      </c>
    </row>
    <row r="177" spans="1:3" ht="15">
      <c r="A177" s="3"/>
      <c r="B177" s="13"/>
      <c r="C177" s="13"/>
    </row>
    <row r="178" spans="1:3" ht="15">
      <c r="A178" s="3" t="s">
        <v>38</v>
      </c>
      <c r="B178" s="13">
        <v>2369.22</v>
      </c>
      <c r="C178" s="13">
        <v>2808.22</v>
      </c>
    </row>
    <row r="179" spans="1:3" ht="15">
      <c r="A179" s="3"/>
      <c r="B179" s="13"/>
      <c r="C179" s="13"/>
    </row>
    <row r="180" spans="1:3" ht="15">
      <c r="A180" s="3" t="s">
        <v>79</v>
      </c>
      <c r="B180" s="13">
        <v>13481</v>
      </c>
      <c r="C180" s="13">
        <v>22769.6</v>
      </c>
    </row>
    <row r="181" spans="1:5" ht="15">
      <c r="A181" s="3"/>
      <c r="B181" s="13"/>
      <c r="C181" s="68"/>
      <c r="D181" s="68"/>
      <c r="E181" s="68"/>
    </row>
    <row r="182" spans="1:3" ht="15">
      <c r="A182" s="3" t="s">
        <v>57</v>
      </c>
      <c r="B182" s="13">
        <v>1000</v>
      </c>
      <c r="C182" s="13">
        <v>1000</v>
      </c>
    </row>
    <row r="183" spans="1:3" ht="15">
      <c r="A183" s="3"/>
      <c r="B183" s="13"/>
      <c r="C183" s="13"/>
    </row>
    <row r="184" spans="1:3" ht="15">
      <c r="A184" s="3" t="s">
        <v>58</v>
      </c>
      <c r="B184" s="13">
        <v>1600</v>
      </c>
      <c r="C184" s="13">
        <v>1600</v>
      </c>
    </row>
    <row r="185" spans="1:3" ht="15">
      <c r="A185" s="3"/>
      <c r="B185" s="13"/>
      <c r="C185" s="13"/>
    </row>
    <row r="186" spans="1:3" ht="15">
      <c r="A186" s="3" t="s">
        <v>198</v>
      </c>
      <c r="B186" s="13">
        <v>300</v>
      </c>
      <c r="C186" s="13">
        <v>300</v>
      </c>
    </row>
    <row r="187" spans="1:3" ht="15">
      <c r="A187" s="3"/>
      <c r="B187" s="13"/>
      <c r="C187" s="13"/>
    </row>
    <row r="188" spans="1:3" ht="15">
      <c r="A188" s="3" t="s">
        <v>45</v>
      </c>
      <c r="B188" s="13">
        <v>9540</v>
      </c>
      <c r="C188" s="13">
        <v>20253.96</v>
      </c>
    </row>
    <row r="189" spans="1:3" ht="15">
      <c r="A189" s="3"/>
      <c r="B189" s="13"/>
      <c r="C189" s="13"/>
    </row>
    <row r="190" spans="1:3" ht="15">
      <c r="A190" s="5" t="s">
        <v>90</v>
      </c>
      <c r="B190" s="15">
        <f>SUM(B174:B188)</f>
        <v>57316.98</v>
      </c>
      <c r="C190" s="15">
        <f>SUM(C174:C188)</f>
        <v>81127.25</v>
      </c>
    </row>
    <row r="191" spans="1:3" ht="15">
      <c r="A191" s="3"/>
      <c r="B191" s="13"/>
      <c r="C191" s="13"/>
    </row>
    <row r="192" spans="1:3" ht="15">
      <c r="A192" s="3"/>
      <c r="B192" s="13"/>
      <c r="C192" s="13"/>
    </row>
    <row r="193" spans="1:3" ht="15">
      <c r="A193" s="3"/>
      <c r="B193" s="13"/>
      <c r="C193" s="13"/>
    </row>
    <row r="194" spans="1:3" ht="15">
      <c r="A194" s="3"/>
      <c r="B194" s="13"/>
      <c r="C194" s="13"/>
    </row>
    <row r="195" spans="1:3" ht="15">
      <c r="A195" s="3"/>
      <c r="B195" s="13"/>
      <c r="C195" s="13"/>
    </row>
    <row r="196" spans="1:3" ht="15">
      <c r="A196" s="3"/>
      <c r="B196" s="13"/>
      <c r="C196" s="13"/>
    </row>
    <row r="197" spans="1:3" ht="15">
      <c r="A197" s="3"/>
      <c r="B197" s="13"/>
      <c r="C197" s="13"/>
    </row>
    <row r="198" spans="1:3" ht="15">
      <c r="A198" s="3"/>
      <c r="B198" s="13"/>
      <c r="C198" s="13"/>
    </row>
    <row r="199" spans="1:3" ht="15">
      <c r="A199" s="3"/>
      <c r="B199" s="13"/>
      <c r="C199" s="27" t="s">
        <v>86</v>
      </c>
    </row>
    <row r="200" spans="1:3" ht="15">
      <c r="A200" s="5" t="s">
        <v>92</v>
      </c>
      <c r="B200" s="14" t="s">
        <v>0</v>
      </c>
      <c r="C200" s="28" t="s">
        <v>0</v>
      </c>
    </row>
    <row r="201" spans="1:3" ht="15">
      <c r="A201" s="3"/>
      <c r="B201" s="16" t="s">
        <v>247</v>
      </c>
      <c r="C201" s="16" t="s">
        <v>268</v>
      </c>
    </row>
    <row r="202" spans="1:3" ht="15">
      <c r="A202" s="3"/>
      <c r="B202" s="13"/>
      <c r="C202" s="13"/>
    </row>
    <row r="203" spans="1:3" ht="15">
      <c r="A203" s="3" t="s">
        <v>88</v>
      </c>
      <c r="B203" s="13">
        <v>26006</v>
      </c>
      <c r="C203" s="13">
        <v>28475.24</v>
      </c>
    </row>
    <row r="204" spans="1:3" ht="15">
      <c r="A204" s="3"/>
      <c r="B204" s="13"/>
      <c r="C204" s="13"/>
    </row>
    <row r="205" spans="1:3" ht="15">
      <c r="A205" s="3" t="s">
        <v>72</v>
      </c>
      <c r="B205" s="13">
        <v>355</v>
      </c>
      <c r="C205" s="13">
        <v>415</v>
      </c>
    </row>
    <row r="206" spans="1:3" ht="15">
      <c r="A206" s="3"/>
      <c r="B206" s="13"/>
      <c r="C206" s="13"/>
    </row>
    <row r="207" spans="1:3" ht="15">
      <c r="A207" s="3" t="s">
        <v>37</v>
      </c>
      <c r="B207" s="13">
        <v>3047.91</v>
      </c>
      <c r="C207" s="13">
        <v>3326.24</v>
      </c>
    </row>
    <row r="208" spans="1:3" ht="15">
      <c r="A208" s="3"/>
      <c r="B208" s="13"/>
      <c r="C208" s="13"/>
    </row>
    <row r="209" spans="1:3" ht="15">
      <c r="A209" s="3" t="s">
        <v>38</v>
      </c>
      <c r="B209" s="13">
        <v>2390.52</v>
      </c>
      <c r="C209" s="13">
        <v>2382.74</v>
      </c>
    </row>
    <row r="210" spans="1:3" ht="15">
      <c r="A210" s="3"/>
      <c r="B210" s="13"/>
      <c r="C210" s="13"/>
    </row>
    <row r="211" spans="1:3" ht="15">
      <c r="A211" s="3" t="s">
        <v>79</v>
      </c>
      <c r="B211" s="13">
        <v>13481</v>
      </c>
      <c r="C211" s="13">
        <v>14235</v>
      </c>
    </row>
    <row r="212" spans="1:4" ht="15">
      <c r="A212" s="3"/>
      <c r="B212" s="13"/>
      <c r="C212" s="68"/>
      <c r="D212" s="67"/>
    </row>
    <row r="213" spans="1:3" ht="15">
      <c r="A213" s="3" t="s">
        <v>72</v>
      </c>
      <c r="B213" s="13"/>
      <c r="C213" s="13">
        <v>355</v>
      </c>
    </row>
    <row r="214" spans="1:3" ht="15">
      <c r="A214" s="3"/>
      <c r="B214" s="13"/>
      <c r="C214" s="13"/>
    </row>
    <row r="215" spans="1:3" ht="15">
      <c r="A215" s="3" t="s">
        <v>57</v>
      </c>
      <c r="B215" s="13">
        <v>1000</v>
      </c>
      <c r="C215" s="13">
        <v>1000</v>
      </c>
    </row>
    <row r="216" spans="1:3" ht="15">
      <c r="A216" s="3"/>
      <c r="B216" s="13"/>
      <c r="C216" s="13"/>
    </row>
    <row r="217" spans="1:3" ht="15">
      <c r="A217" s="3" t="s">
        <v>93</v>
      </c>
      <c r="B217" s="13">
        <v>2500</v>
      </c>
      <c r="C217" s="13">
        <v>2500</v>
      </c>
    </row>
    <row r="218" spans="1:3" ht="15">
      <c r="A218" s="3"/>
      <c r="B218" s="13"/>
      <c r="C218" s="13"/>
    </row>
    <row r="219" spans="1:3" ht="15">
      <c r="A219" s="3" t="s">
        <v>198</v>
      </c>
      <c r="B219" s="13">
        <v>250</v>
      </c>
      <c r="C219" s="13">
        <v>250</v>
      </c>
    </row>
    <row r="220" spans="1:3" ht="15">
      <c r="A220" s="3"/>
      <c r="B220" s="13"/>
      <c r="C220" s="13"/>
    </row>
    <row r="221" spans="1:3" ht="15">
      <c r="A221" s="3" t="s">
        <v>74</v>
      </c>
      <c r="B221" s="13">
        <v>9540</v>
      </c>
      <c r="C221" s="13">
        <v>10078.92</v>
      </c>
    </row>
    <row r="222" spans="1:3" ht="15">
      <c r="A222" s="3"/>
      <c r="B222" s="13"/>
      <c r="C222" s="13"/>
    </row>
    <row r="223" spans="1:3" ht="15">
      <c r="A223" s="3" t="s">
        <v>277</v>
      </c>
      <c r="B223" s="13"/>
      <c r="C223" s="13">
        <v>50000</v>
      </c>
    </row>
    <row r="224" spans="1:3" ht="15">
      <c r="A224" s="3"/>
      <c r="B224" s="13"/>
      <c r="C224" s="13"/>
    </row>
    <row r="225" spans="1:3" ht="15">
      <c r="A225" s="5" t="s">
        <v>90</v>
      </c>
      <c r="B225" s="15">
        <f>SUM(B203:B221)</f>
        <v>58570.43</v>
      </c>
      <c r="C225" s="15">
        <f>SUM(C203:C223)</f>
        <v>113018.14</v>
      </c>
    </row>
    <row r="226" spans="1:3" ht="15">
      <c r="A226" s="5"/>
      <c r="B226" s="15"/>
      <c r="C226" s="15"/>
    </row>
    <row r="227" spans="1:3" ht="15">
      <c r="A227" s="5"/>
      <c r="B227" s="15"/>
      <c r="C227" s="15"/>
    </row>
    <row r="228" spans="1:3" ht="15">
      <c r="A228" s="5"/>
      <c r="B228" s="15"/>
      <c r="C228" s="15"/>
    </row>
    <row r="229" spans="1:3" ht="15">
      <c r="A229" s="5"/>
      <c r="B229" s="15"/>
      <c r="C229" s="15"/>
    </row>
    <row r="230" spans="1:3" ht="15">
      <c r="A230" s="5"/>
      <c r="B230" s="15"/>
      <c r="C230" s="15"/>
    </row>
    <row r="231" spans="1:3" ht="15">
      <c r="A231" s="5"/>
      <c r="B231" s="15"/>
      <c r="C231" s="15"/>
    </row>
    <row r="232" spans="1:3" ht="15">
      <c r="A232" s="5"/>
      <c r="B232" s="15"/>
      <c r="C232" s="15"/>
    </row>
    <row r="233" spans="1:3" ht="15">
      <c r="A233" s="3"/>
      <c r="B233" s="13"/>
      <c r="C233" s="13"/>
    </row>
    <row r="234" spans="1:3" ht="15">
      <c r="A234" s="3"/>
      <c r="B234" s="13"/>
      <c r="C234" s="27" t="s">
        <v>91</v>
      </c>
    </row>
    <row r="235" spans="1:3" ht="15">
      <c r="A235" s="5" t="s">
        <v>95</v>
      </c>
      <c r="B235" s="14" t="s">
        <v>0</v>
      </c>
      <c r="C235" s="28" t="s">
        <v>0</v>
      </c>
    </row>
    <row r="236" spans="1:3" ht="15">
      <c r="A236" s="3"/>
      <c r="B236" s="16" t="s">
        <v>247</v>
      </c>
      <c r="C236" s="16" t="s">
        <v>268</v>
      </c>
    </row>
    <row r="237" spans="1:3" ht="15">
      <c r="A237" s="3"/>
      <c r="B237" s="13"/>
      <c r="C237" s="13"/>
    </row>
    <row r="238" spans="1:3" ht="15">
      <c r="A238" s="3" t="s">
        <v>96</v>
      </c>
      <c r="B238" s="13">
        <v>27275.24</v>
      </c>
      <c r="C238" s="13">
        <v>28475.24</v>
      </c>
    </row>
    <row r="239" spans="1:3" ht="15">
      <c r="A239" s="3"/>
      <c r="B239" s="13"/>
      <c r="C239" s="13"/>
    </row>
    <row r="240" spans="1:3" ht="15">
      <c r="A240" s="3" t="s">
        <v>72</v>
      </c>
      <c r="B240" s="13">
        <v>705</v>
      </c>
      <c r="C240" s="13">
        <v>765</v>
      </c>
    </row>
    <row r="241" spans="1:3" ht="15">
      <c r="A241" s="3"/>
      <c r="B241" s="13"/>
      <c r="C241" s="13"/>
    </row>
    <row r="242" spans="1:3" ht="15">
      <c r="A242" s="3" t="s">
        <v>37</v>
      </c>
      <c r="B242" s="13">
        <v>2369.99</v>
      </c>
      <c r="C242" s="13">
        <v>2466.38</v>
      </c>
    </row>
    <row r="243" spans="1:3" ht="15">
      <c r="A243" s="3"/>
      <c r="B243" s="13"/>
      <c r="C243" s="13"/>
    </row>
    <row r="244" spans="1:3" ht="15">
      <c r="A244" s="3" t="s">
        <v>38</v>
      </c>
      <c r="B244" s="13">
        <v>1858.81</v>
      </c>
      <c r="C244" s="13">
        <v>1766.77</v>
      </c>
    </row>
    <row r="245" spans="1:3" ht="15">
      <c r="A245" s="3"/>
      <c r="B245" s="13"/>
      <c r="C245" s="13"/>
    </row>
    <row r="246" spans="1:3" ht="15">
      <c r="A246" s="3" t="s">
        <v>182</v>
      </c>
      <c r="B246" s="13">
        <v>3000</v>
      </c>
      <c r="C246" s="13">
        <v>3000</v>
      </c>
    </row>
    <row r="247" spans="1:3" ht="15">
      <c r="A247" s="3"/>
      <c r="B247" s="13"/>
      <c r="C247" s="13"/>
    </row>
    <row r="248" spans="1:3" ht="15">
      <c r="A248" s="3" t="s">
        <v>57</v>
      </c>
      <c r="B248" s="13">
        <v>600</v>
      </c>
      <c r="C248" s="13">
        <v>600</v>
      </c>
    </row>
    <row r="249" spans="1:3" ht="15">
      <c r="A249" s="3"/>
      <c r="B249" s="13"/>
      <c r="C249" s="13"/>
    </row>
    <row r="250" spans="1:3" ht="15">
      <c r="A250" s="3" t="s">
        <v>58</v>
      </c>
      <c r="B250" s="13">
        <v>575</v>
      </c>
      <c r="C250" s="13">
        <v>575</v>
      </c>
    </row>
    <row r="251" spans="1:3" ht="15">
      <c r="A251" s="3"/>
      <c r="B251" s="13"/>
      <c r="C251" s="13"/>
    </row>
    <row r="252" spans="1:3" ht="15">
      <c r="A252" s="3" t="s">
        <v>67</v>
      </c>
      <c r="B252" s="13">
        <v>300</v>
      </c>
      <c r="C252" s="13">
        <v>300</v>
      </c>
    </row>
    <row r="253" spans="1:3" ht="15">
      <c r="A253" s="3"/>
      <c r="B253" s="13"/>
      <c r="C253" s="13"/>
    </row>
    <row r="254" spans="1:3" ht="15">
      <c r="A254" s="3" t="s">
        <v>74</v>
      </c>
      <c r="B254" s="13">
        <v>9552.24</v>
      </c>
      <c r="C254" s="13">
        <v>10091.16</v>
      </c>
    </row>
    <row r="255" spans="1:3" ht="15">
      <c r="A255" s="3"/>
      <c r="B255" s="13"/>
      <c r="C255" s="13"/>
    </row>
    <row r="256" spans="1:3" ht="15">
      <c r="A256" s="5" t="s">
        <v>97</v>
      </c>
      <c r="B256" s="15">
        <f>SUM(B238:B254)</f>
        <v>46236.280000000006</v>
      </c>
      <c r="C256" s="15">
        <f>SUM(C238:C254)</f>
        <v>48039.55</v>
      </c>
    </row>
    <row r="257" spans="1:3" ht="15">
      <c r="A257" s="3"/>
      <c r="B257" s="13"/>
      <c r="C257" s="13"/>
    </row>
    <row r="258" spans="1:3" ht="15">
      <c r="A258" s="3"/>
      <c r="B258" s="13"/>
      <c r="C258" s="13"/>
    </row>
    <row r="259" spans="1:3" ht="15">
      <c r="A259" s="3"/>
      <c r="B259" s="13"/>
      <c r="C259" s="13"/>
    </row>
    <row r="260" spans="1:3" ht="15">
      <c r="A260" s="3"/>
      <c r="B260" s="13"/>
      <c r="C260" s="13"/>
    </row>
    <row r="261" spans="1:3" ht="15">
      <c r="A261" s="3"/>
      <c r="B261" s="13"/>
      <c r="C261" s="13"/>
    </row>
    <row r="262" spans="1:3" ht="15">
      <c r="A262" s="3"/>
      <c r="B262" s="13"/>
      <c r="C262" s="13"/>
    </row>
    <row r="263" spans="1:3" ht="15">
      <c r="A263" s="3"/>
      <c r="B263" s="13"/>
      <c r="C263" s="13"/>
    </row>
    <row r="264" spans="1:3" ht="15">
      <c r="A264" s="3"/>
      <c r="B264" s="13"/>
      <c r="C264" s="13"/>
    </row>
    <row r="265" spans="1:3" ht="15">
      <c r="A265" s="3"/>
      <c r="B265" s="13"/>
      <c r="C265" s="13"/>
    </row>
    <row r="266" spans="1:3" ht="15">
      <c r="A266" s="3"/>
      <c r="B266" s="13"/>
      <c r="C266" s="27" t="s">
        <v>94</v>
      </c>
    </row>
    <row r="267" spans="1:3" ht="15">
      <c r="A267" s="5" t="s">
        <v>99</v>
      </c>
      <c r="B267" s="14" t="s">
        <v>0</v>
      </c>
      <c r="C267" s="28" t="s">
        <v>0</v>
      </c>
    </row>
    <row r="268" spans="1:3" ht="15">
      <c r="A268" s="3"/>
      <c r="B268" s="16" t="s">
        <v>247</v>
      </c>
      <c r="C268" s="16" t="s">
        <v>268</v>
      </c>
    </row>
    <row r="269" spans="1:3" ht="15">
      <c r="A269" s="3"/>
      <c r="B269" s="13"/>
      <c r="C269" s="13"/>
    </row>
    <row r="270" spans="1:3" ht="15">
      <c r="A270" s="3" t="s">
        <v>100</v>
      </c>
      <c r="B270" s="13">
        <v>27275.24</v>
      </c>
      <c r="C270" s="13">
        <v>28475.24</v>
      </c>
    </row>
    <row r="271" spans="1:3" ht="15">
      <c r="A271" s="3"/>
      <c r="B271" s="13"/>
      <c r="C271" s="13"/>
    </row>
    <row r="272" spans="1:3" ht="15">
      <c r="A272" s="3" t="s">
        <v>37</v>
      </c>
      <c r="B272" s="13">
        <v>5502.66</v>
      </c>
      <c r="C272" s="13">
        <v>5948.63</v>
      </c>
    </row>
    <row r="273" spans="1:3" ht="15">
      <c r="A273" s="3"/>
      <c r="B273" s="13"/>
      <c r="C273" s="13"/>
    </row>
    <row r="274" spans="1:3" ht="15">
      <c r="A274" s="3" t="s">
        <v>38</v>
      </c>
      <c r="B274" s="13">
        <v>4315.81</v>
      </c>
      <c r="C274" s="13">
        <v>4261.24</v>
      </c>
    </row>
    <row r="275" spans="1:3" ht="15">
      <c r="A275" s="3"/>
      <c r="B275" s="13"/>
      <c r="C275" s="13"/>
    </row>
    <row r="276" spans="1:3" ht="15">
      <c r="A276" s="3" t="s">
        <v>79</v>
      </c>
      <c r="B276" s="13">
        <v>18200</v>
      </c>
      <c r="C276" s="13">
        <v>22769.6</v>
      </c>
    </row>
    <row r="277" spans="1:3" ht="15">
      <c r="A277" s="3"/>
      <c r="B277" s="13"/>
      <c r="C277" s="13"/>
    </row>
    <row r="278" spans="1:3" ht="15">
      <c r="A278" s="3" t="s">
        <v>210</v>
      </c>
      <c r="B278" s="13">
        <v>1255</v>
      </c>
      <c r="C278" s="13">
        <v>1315</v>
      </c>
    </row>
    <row r="279" spans="1:3" ht="15">
      <c r="A279" s="3"/>
      <c r="B279" s="13"/>
      <c r="C279" s="13"/>
    </row>
    <row r="280" spans="1:3" ht="15">
      <c r="A280" s="3" t="s">
        <v>57</v>
      </c>
      <c r="B280" s="13">
        <v>1000</v>
      </c>
      <c r="C280" s="13">
        <v>1000</v>
      </c>
    </row>
    <row r="281" spans="1:3" ht="15">
      <c r="A281" s="3"/>
      <c r="B281" s="13"/>
      <c r="C281" s="13"/>
    </row>
    <row r="282" spans="1:3" ht="15">
      <c r="A282" s="3" t="s">
        <v>58</v>
      </c>
      <c r="B282" s="13">
        <v>950</v>
      </c>
      <c r="C282" s="13">
        <v>950</v>
      </c>
    </row>
    <row r="283" spans="1:3" ht="15">
      <c r="A283" s="3"/>
      <c r="B283" s="13"/>
      <c r="C283" s="13"/>
    </row>
    <row r="284" spans="1:3" ht="15">
      <c r="A284" s="3" t="s">
        <v>246</v>
      </c>
      <c r="B284" s="13">
        <v>2500</v>
      </c>
      <c r="C284" s="13">
        <v>2500</v>
      </c>
    </row>
    <row r="285" spans="1:3" ht="15">
      <c r="A285" s="3"/>
      <c r="B285" s="13"/>
      <c r="C285" s="13"/>
    </row>
    <row r="286" spans="1:3" ht="15">
      <c r="A286" s="3" t="s">
        <v>101</v>
      </c>
      <c r="B286" s="13">
        <v>25200</v>
      </c>
      <c r="C286" s="13">
        <v>25200</v>
      </c>
    </row>
    <row r="287" spans="1:4" ht="15">
      <c r="A287" s="3"/>
      <c r="B287" s="13"/>
      <c r="C287" s="68"/>
      <c r="D287" s="68"/>
    </row>
    <row r="288" spans="1:3" ht="15">
      <c r="A288" s="3" t="s">
        <v>45</v>
      </c>
      <c r="B288" s="13">
        <v>19196.16</v>
      </c>
      <c r="C288" s="13">
        <v>20671.68</v>
      </c>
    </row>
    <row r="289" spans="1:3" ht="15">
      <c r="A289" s="3"/>
      <c r="B289" s="13"/>
      <c r="C289" s="13"/>
    </row>
    <row r="290" spans="1:3" ht="15">
      <c r="A290" s="5" t="s">
        <v>102</v>
      </c>
      <c r="B290" s="15">
        <f>SUM(B270:B288)</f>
        <v>105394.87</v>
      </c>
      <c r="C290" s="15">
        <f>SUM(C270:C288)</f>
        <v>113091.38999999998</v>
      </c>
    </row>
    <row r="291" spans="1:3" ht="15">
      <c r="A291" s="5"/>
      <c r="B291" s="15"/>
      <c r="C291" s="15"/>
    </row>
    <row r="292" spans="1:3" ht="15">
      <c r="A292" s="5"/>
      <c r="B292" s="15"/>
      <c r="C292" s="15"/>
    </row>
    <row r="293" spans="1:3" ht="15">
      <c r="A293" s="5"/>
      <c r="B293" s="15"/>
      <c r="C293" s="15"/>
    </row>
    <row r="294" spans="1:3" ht="15">
      <c r="A294" s="5"/>
      <c r="B294" s="15"/>
      <c r="C294" s="15"/>
    </row>
    <row r="295" spans="1:3" ht="15">
      <c r="A295" s="5"/>
      <c r="B295" s="15"/>
      <c r="C295" s="15"/>
    </row>
    <row r="296" spans="1:3" ht="15">
      <c r="A296" s="5"/>
      <c r="B296" s="15"/>
      <c r="C296" s="15"/>
    </row>
    <row r="297" spans="1:3" ht="15">
      <c r="A297" s="5"/>
      <c r="B297" s="15"/>
      <c r="C297" s="15"/>
    </row>
    <row r="298" spans="1:3" ht="15">
      <c r="A298" s="5"/>
      <c r="B298" s="15"/>
      <c r="C298" s="15"/>
    </row>
    <row r="299" spans="1:3" ht="15">
      <c r="A299" s="3"/>
      <c r="B299" s="13"/>
      <c r="C299" s="13"/>
    </row>
    <row r="300" spans="1:3" ht="15">
      <c r="A300" s="3"/>
      <c r="B300" s="13"/>
      <c r="C300" s="27" t="s">
        <v>98</v>
      </c>
    </row>
    <row r="301" spans="1:3" ht="15">
      <c r="A301" s="5" t="s">
        <v>104</v>
      </c>
      <c r="B301" s="14" t="s">
        <v>0</v>
      </c>
      <c r="C301" s="28" t="s">
        <v>0</v>
      </c>
    </row>
    <row r="302" spans="1:3" ht="15">
      <c r="A302" s="3"/>
      <c r="B302" s="16" t="s">
        <v>247</v>
      </c>
      <c r="C302" s="16" t="s">
        <v>268</v>
      </c>
    </row>
    <row r="303" spans="1:3" ht="15">
      <c r="A303" s="3"/>
      <c r="B303" s="13"/>
      <c r="C303" s="13"/>
    </row>
    <row r="304" spans="1:3" ht="15">
      <c r="A304" s="3"/>
      <c r="B304" s="13"/>
      <c r="C304" s="13"/>
    </row>
    <row r="305" spans="1:3" ht="15">
      <c r="A305" s="3" t="s">
        <v>194</v>
      </c>
      <c r="B305" s="13">
        <v>950</v>
      </c>
      <c r="C305" s="13">
        <v>950</v>
      </c>
    </row>
    <row r="306" spans="1:3" ht="15">
      <c r="A306" s="3"/>
      <c r="B306" s="13"/>
      <c r="C306" s="13"/>
    </row>
    <row r="307" spans="1:3" ht="15">
      <c r="A307" s="3" t="s">
        <v>58</v>
      </c>
      <c r="B307" s="13">
        <v>600</v>
      </c>
      <c r="C307" s="13">
        <v>600</v>
      </c>
    </row>
    <row r="308" spans="1:3" ht="15">
      <c r="A308" s="3"/>
      <c r="B308" s="13"/>
      <c r="C308" s="13"/>
    </row>
    <row r="309" spans="1:3" ht="15">
      <c r="A309" s="3"/>
      <c r="B309" s="13"/>
      <c r="C309" s="13"/>
    </row>
    <row r="310" spans="1:3" ht="15">
      <c r="A310" s="5" t="s">
        <v>105</v>
      </c>
      <c r="B310" s="15">
        <f>SUM(B304:B308)</f>
        <v>1550</v>
      </c>
      <c r="C310" s="15">
        <f>SUM(C304:C309)</f>
        <v>1550</v>
      </c>
    </row>
    <row r="311" spans="1:3" ht="15">
      <c r="A311" s="5"/>
      <c r="B311" s="15"/>
      <c r="C311" s="15"/>
    </row>
    <row r="312" spans="1:3" ht="15">
      <c r="A312" s="5"/>
      <c r="B312" s="15"/>
      <c r="C312" s="15"/>
    </row>
    <row r="313" spans="1:3" ht="15">
      <c r="A313" s="5"/>
      <c r="B313" s="15"/>
      <c r="C313" s="15"/>
    </row>
    <row r="314" spans="1:3" ht="15">
      <c r="A314" s="5"/>
      <c r="B314" s="15"/>
      <c r="C314" s="15"/>
    </row>
    <row r="315" spans="1:3" ht="15">
      <c r="A315" s="5"/>
      <c r="B315" s="15"/>
      <c r="C315" s="15"/>
    </row>
    <row r="316" spans="1:3" ht="15">
      <c r="A316" s="5"/>
      <c r="B316" s="15"/>
      <c r="C316" s="15"/>
    </row>
    <row r="317" spans="1:3" ht="15">
      <c r="A317" s="5"/>
      <c r="B317" s="15"/>
      <c r="C317" s="15"/>
    </row>
    <row r="318" spans="1:3" ht="15">
      <c r="A318" s="5"/>
      <c r="B318" s="15"/>
      <c r="C318" s="15"/>
    </row>
    <row r="319" spans="1:3" ht="15">
      <c r="A319" s="5"/>
      <c r="B319" s="15"/>
      <c r="C319" s="15"/>
    </row>
    <row r="320" spans="1:3" ht="15">
      <c r="A320" s="5"/>
      <c r="B320" s="15"/>
      <c r="C320" s="15"/>
    </row>
    <row r="321" spans="1:3" ht="15">
      <c r="A321" s="5"/>
      <c r="B321" s="15"/>
      <c r="C321" s="15"/>
    </row>
    <row r="322" spans="1:3" ht="15">
      <c r="A322" s="3"/>
      <c r="B322" s="13"/>
      <c r="C322" s="13"/>
    </row>
    <row r="323" spans="1:3" ht="15">
      <c r="A323" s="3"/>
      <c r="B323" s="13"/>
      <c r="C323" s="27" t="s">
        <v>103</v>
      </c>
    </row>
    <row r="324" spans="1:3" ht="15">
      <c r="A324" s="5" t="s">
        <v>107</v>
      </c>
      <c r="B324" s="14" t="s">
        <v>0</v>
      </c>
      <c r="C324" s="28" t="s">
        <v>0</v>
      </c>
    </row>
    <row r="325" spans="1:3" ht="15">
      <c r="A325" s="3"/>
      <c r="B325" s="16" t="s">
        <v>247</v>
      </c>
      <c r="C325" s="16" t="s">
        <v>268</v>
      </c>
    </row>
    <row r="326" spans="1:3" ht="15">
      <c r="A326" s="3"/>
      <c r="B326" s="13"/>
      <c r="C326" s="13"/>
    </row>
    <row r="327" spans="1:3" ht="15">
      <c r="A327" s="3" t="s">
        <v>234</v>
      </c>
      <c r="B327" s="13">
        <v>2000</v>
      </c>
      <c r="C327" s="13">
        <v>2000</v>
      </c>
    </row>
    <row r="328" spans="1:3" ht="15">
      <c r="A328" s="3"/>
      <c r="B328" s="13"/>
      <c r="C328" s="13"/>
    </row>
    <row r="329" spans="1:3" ht="15">
      <c r="A329" s="3" t="s">
        <v>241</v>
      </c>
      <c r="B329" s="13">
        <v>1000</v>
      </c>
      <c r="C329" s="13">
        <v>1000</v>
      </c>
    </row>
    <row r="330" spans="1:3" ht="15">
      <c r="A330" s="3"/>
      <c r="B330" s="13"/>
      <c r="C330" s="13"/>
    </row>
    <row r="331" spans="1:3" ht="15">
      <c r="A331" s="3" t="s">
        <v>57</v>
      </c>
      <c r="B331" s="13">
        <v>500</v>
      </c>
      <c r="C331" s="13">
        <v>500</v>
      </c>
    </row>
    <row r="332" spans="1:3" ht="15">
      <c r="A332" s="3"/>
      <c r="B332" s="13"/>
      <c r="C332" s="13"/>
    </row>
    <row r="333" spans="1:3" ht="15">
      <c r="A333" s="5" t="s">
        <v>108</v>
      </c>
      <c r="B333" s="15">
        <f>SUM(B327:B331)</f>
        <v>3500</v>
      </c>
      <c r="C333" s="15">
        <f>SUM(C327:C331)</f>
        <v>3500</v>
      </c>
    </row>
    <row r="334" spans="1:3" ht="15">
      <c r="A334" s="5"/>
      <c r="B334" s="15"/>
      <c r="C334" s="15"/>
    </row>
    <row r="335" spans="1:3" ht="15">
      <c r="A335" s="5"/>
      <c r="B335" s="15"/>
      <c r="C335" s="15"/>
    </row>
    <row r="336" spans="1:3" ht="15">
      <c r="A336" s="5"/>
      <c r="B336" s="15"/>
      <c r="C336" s="15"/>
    </row>
    <row r="337" spans="1:3" ht="15">
      <c r="A337" s="5"/>
      <c r="B337" s="15"/>
      <c r="C337" s="15"/>
    </row>
    <row r="338" spans="1:3" ht="15">
      <c r="A338" s="5"/>
      <c r="B338" s="15"/>
      <c r="C338" s="15"/>
    </row>
    <row r="339" spans="1:3" ht="15">
      <c r="A339" s="5"/>
      <c r="B339" s="15"/>
      <c r="C339" s="27" t="s">
        <v>106</v>
      </c>
    </row>
    <row r="340" spans="1:3" ht="15">
      <c r="A340" s="2" t="s">
        <v>271</v>
      </c>
      <c r="B340" s="28" t="s">
        <v>0</v>
      </c>
      <c r="C340" s="28" t="s">
        <v>0</v>
      </c>
    </row>
    <row r="341" spans="1:3" ht="15">
      <c r="A341" s="2" t="s">
        <v>272</v>
      </c>
      <c r="B341" s="16" t="s">
        <v>247</v>
      </c>
      <c r="C341" s="16" t="s">
        <v>268</v>
      </c>
    </row>
    <row r="342" spans="1:3" ht="15">
      <c r="A342" s="3"/>
      <c r="B342" s="13"/>
      <c r="C342" s="13"/>
    </row>
    <row r="343" spans="1:3" ht="15">
      <c r="A343" s="3" t="s">
        <v>248</v>
      </c>
      <c r="B343" s="13">
        <v>32620.58</v>
      </c>
      <c r="C343" s="13">
        <v>27056.46</v>
      </c>
    </row>
    <row r="344" spans="1:3" ht="15">
      <c r="A344" s="3"/>
      <c r="B344" s="13"/>
      <c r="C344" s="13"/>
    </row>
    <row r="345" spans="1:3" ht="15">
      <c r="A345" s="3" t="s">
        <v>37</v>
      </c>
      <c r="B345" s="13">
        <v>2495.47</v>
      </c>
      <c r="C345" s="13">
        <v>2069.82</v>
      </c>
    </row>
    <row r="346" spans="1:3" ht="15">
      <c r="A346" s="3"/>
      <c r="B346" s="13"/>
      <c r="C346" s="13"/>
    </row>
    <row r="347" spans="1:3" ht="15">
      <c r="A347" s="3" t="s">
        <v>249</v>
      </c>
      <c r="B347" s="13">
        <v>1957.23</v>
      </c>
      <c r="C347" s="13">
        <v>1623.38</v>
      </c>
    </row>
    <row r="348" spans="1:3" ht="15">
      <c r="A348" s="3"/>
      <c r="B348" s="13"/>
      <c r="C348" s="13"/>
    </row>
    <row r="349" spans="1:4" ht="15">
      <c r="A349" s="3" t="s">
        <v>74</v>
      </c>
      <c r="B349" s="13">
        <v>9737.52</v>
      </c>
      <c r="C349" s="13">
        <v>8155.12</v>
      </c>
      <c r="D349" s="12">
        <v>10276.44</v>
      </c>
    </row>
    <row r="350" spans="1:3" ht="15">
      <c r="A350" s="3"/>
      <c r="B350" s="13"/>
      <c r="C350" s="13"/>
    </row>
    <row r="351" spans="1:3" ht="15">
      <c r="A351" s="3" t="s">
        <v>254</v>
      </c>
      <c r="B351" s="13">
        <v>611</v>
      </c>
      <c r="C351" s="13">
        <v>0</v>
      </c>
    </row>
    <row r="352" spans="1:3" ht="15">
      <c r="A352" s="3"/>
      <c r="B352" s="13"/>
      <c r="C352" s="13"/>
    </row>
    <row r="353" spans="1:4" ht="15">
      <c r="A353" s="3" t="s">
        <v>270</v>
      </c>
      <c r="B353" s="13">
        <v>7919.2</v>
      </c>
      <c r="C353" s="13">
        <v>5956.8</v>
      </c>
      <c r="D353" s="12">
        <v>3835.48</v>
      </c>
    </row>
    <row r="354" spans="1:3" ht="15">
      <c r="A354" s="3"/>
      <c r="B354" s="13"/>
      <c r="C354" s="13"/>
    </row>
    <row r="355" spans="1:3" ht="15">
      <c r="A355" s="3" t="s">
        <v>43</v>
      </c>
      <c r="B355" s="13">
        <v>23420</v>
      </c>
      <c r="C355" s="13">
        <v>0</v>
      </c>
    </row>
    <row r="356" spans="1:3" ht="15">
      <c r="A356" s="3"/>
      <c r="B356" s="13"/>
      <c r="C356" s="13"/>
    </row>
    <row r="357" spans="1:3" ht="15">
      <c r="A357" s="3" t="s">
        <v>253</v>
      </c>
      <c r="B357" s="13">
        <v>20450</v>
      </c>
      <c r="C357" s="13">
        <v>0</v>
      </c>
    </row>
    <row r="358" spans="1:3" ht="15">
      <c r="A358" s="3" t="s">
        <v>273</v>
      </c>
      <c r="B358" s="13"/>
      <c r="C358" s="13"/>
    </row>
    <row r="359" spans="1:3" ht="15">
      <c r="A359" s="3"/>
      <c r="B359" s="13"/>
      <c r="C359" s="13"/>
    </row>
    <row r="360" spans="1:3" ht="15">
      <c r="A360" s="1" t="s">
        <v>280</v>
      </c>
      <c r="B360" s="15">
        <f>SUM(B343:B357)</f>
        <v>99211</v>
      </c>
      <c r="C360" s="15">
        <f>SUM(C343:C358)</f>
        <v>44861.58</v>
      </c>
    </row>
    <row r="361" spans="1:3" ht="15">
      <c r="A361" s="3"/>
      <c r="B361" s="13"/>
      <c r="C361" s="15"/>
    </row>
    <row r="362" spans="1:3" ht="15">
      <c r="A362" s="3"/>
      <c r="B362" s="13"/>
      <c r="C362" s="15"/>
    </row>
    <row r="363" spans="1:3" ht="15">
      <c r="A363" s="3"/>
      <c r="B363" s="13"/>
      <c r="C363" s="15"/>
    </row>
    <row r="364" spans="1:3" ht="15">
      <c r="A364" s="3"/>
      <c r="B364" s="13"/>
      <c r="C364" s="15"/>
    </row>
    <row r="365" spans="1:3" ht="15">
      <c r="A365" s="3"/>
      <c r="B365" s="13"/>
      <c r="C365" s="15"/>
    </row>
    <row r="366" spans="1:3" ht="15">
      <c r="A366" s="3"/>
      <c r="B366" s="13"/>
      <c r="C366" s="15"/>
    </row>
    <row r="367" spans="1:3" ht="15">
      <c r="A367" s="3"/>
      <c r="B367" s="13"/>
      <c r="C367" s="15"/>
    </row>
    <row r="368" spans="1:3" ht="15">
      <c r="A368" s="3"/>
      <c r="B368" s="13"/>
      <c r="C368" s="27" t="s">
        <v>109</v>
      </c>
    </row>
    <row r="369" spans="1:3" ht="15">
      <c r="A369" s="5" t="s">
        <v>28</v>
      </c>
      <c r="B369" s="14" t="s">
        <v>0</v>
      </c>
      <c r="C369" s="28" t="s">
        <v>0</v>
      </c>
    </row>
    <row r="370" spans="1:3" ht="15">
      <c r="A370" s="3"/>
      <c r="B370" s="16" t="s">
        <v>247</v>
      </c>
      <c r="C370" s="16" t="s">
        <v>268</v>
      </c>
    </row>
    <row r="371" spans="1:3" ht="15">
      <c r="A371" s="3"/>
      <c r="B371" s="13"/>
      <c r="C371" s="13"/>
    </row>
    <row r="372" spans="1:3" ht="15">
      <c r="A372" s="3" t="s">
        <v>54</v>
      </c>
      <c r="B372" s="13">
        <v>57049.6</v>
      </c>
      <c r="C372" s="21">
        <v>61991.89</v>
      </c>
    </row>
    <row r="373" spans="1:3" ht="15">
      <c r="A373" s="3" t="s">
        <v>63</v>
      </c>
      <c r="B373" s="13">
        <v>119162.9</v>
      </c>
      <c r="C373" s="13">
        <v>124608.11</v>
      </c>
    </row>
    <row r="374" spans="1:3" ht="15">
      <c r="A374" s="3" t="s">
        <v>110</v>
      </c>
      <c r="B374" s="13">
        <v>19300.52</v>
      </c>
      <c r="C374" s="13">
        <v>20771.59</v>
      </c>
    </row>
    <row r="375" spans="1:3" ht="15">
      <c r="A375" s="3" t="s">
        <v>77</v>
      </c>
      <c r="B375" s="13">
        <v>77945.9</v>
      </c>
      <c r="C375" s="13">
        <v>81416.85</v>
      </c>
    </row>
    <row r="376" spans="1:3" ht="15">
      <c r="A376" s="3" t="s">
        <v>83</v>
      </c>
      <c r="B376" s="13">
        <v>82318.69</v>
      </c>
      <c r="C376" s="13">
        <v>84639.41</v>
      </c>
    </row>
    <row r="377" spans="1:3" ht="15">
      <c r="A377" s="3" t="s">
        <v>111</v>
      </c>
      <c r="B377" s="13">
        <v>57316.98</v>
      </c>
      <c r="C377" s="13">
        <v>81127.25</v>
      </c>
    </row>
    <row r="378" spans="1:3" ht="15">
      <c r="A378" s="3" t="s">
        <v>92</v>
      </c>
      <c r="B378" s="13">
        <v>58570.43</v>
      </c>
      <c r="C378" s="13">
        <v>113018.14</v>
      </c>
    </row>
    <row r="379" spans="1:3" ht="15">
      <c r="A379" s="3" t="s">
        <v>95</v>
      </c>
      <c r="B379" s="13">
        <v>46236.28</v>
      </c>
      <c r="C379" s="13">
        <v>48039.55</v>
      </c>
    </row>
    <row r="380" spans="1:3" ht="15">
      <c r="A380" s="3" t="s">
        <v>99</v>
      </c>
      <c r="B380" s="13">
        <v>105394.87</v>
      </c>
      <c r="C380" s="13">
        <v>113091.39</v>
      </c>
    </row>
    <row r="381" spans="1:3" ht="15">
      <c r="A381" s="3" t="s">
        <v>104</v>
      </c>
      <c r="B381" s="13">
        <v>1550</v>
      </c>
      <c r="C381" s="13">
        <v>1550</v>
      </c>
    </row>
    <row r="382" spans="1:3" ht="15">
      <c r="A382" s="3" t="s">
        <v>107</v>
      </c>
      <c r="B382" s="13">
        <v>3500</v>
      </c>
      <c r="C382" s="13">
        <v>3500</v>
      </c>
    </row>
    <row r="383" spans="1:3" ht="15">
      <c r="A383" s="3" t="s">
        <v>286</v>
      </c>
      <c r="B383" s="13">
        <v>99211</v>
      </c>
      <c r="C383" s="13">
        <v>44861.58</v>
      </c>
    </row>
    <row r="384" spans="1:3" ht="15">
      <c r="A384" s="3"/>
      <c r="B384" s="13"/>
      <c r="C384" s="13"/>
    </row>
    <row r="385" spans="1:3" ht="15">
      <c r="A385" s="5" t="s">
        <v>112</v>
      </c>
      <c r="B385" s="15">
        <f>SUM(B25+B60+B87+B131+B161+B190+B225+B256+B290+B310+B333+B360)</f>
        <v>727557.1699999999</v>
      </c>
      <c r="C385" s="15">
        <f>SUM(C25+C60+C87+C131+C161+C190+C225+C256+C290+C310+C333+C360)</f>
        <v>778615.76</v>
      </c>
    </row>
    <row r="386" spans="1:3" ht="15">
      <c r="A386" s="3"/>
      <c r="B386" s="13">
        <f>SUM(B372:B383)</f>
        <v>727557.1699999999</v>
      </c>
      <c r="C386" s="13">
        <f>SUM(C372:C383)</f>
        <v>778615.76</v>
      </c>
    </row>
    <row r="387" spans="1:3" ht="15">
      <c r="A387" s="3"/>
      <c r="B387" s="13"/>
      <c r="C387" s="13"/>
    </row>
    <row r="388" spans="1:3" ht="15">
      <c r="A388" s="3"/>
      <c r="B388" s="13"/>
      <c r="C388" s="13"/>
    </row>
  </sheetData>
  <sheetProtection/>
  <printOptions gridLines="1"/>
  <pageMargins left="1" right="0.75" top="1" bottom="1" header="0.5" footer="0.5"/>
  <pageSetup horizontalDpi="300" verticalDpi="300" orientation="portrait" r:id="rId1"/>
  <headerFooter alignWithMargins="0">
    <oddHeader>&amp;CGeneral Fund - Offices
&amp;R
</oddHeader>
    <oddFooter>&amp;C
</oddFooter>
  </headerFooter>
  <rowBreaks count="12" manualBreakCount="12">
    <brk id="33" max="2" man="1"/>
    <brk id="70" max="2" man="1"/>
    <brk id="98" max="2" man="1"/>
    <brk id="135" max="2" man="1"/>
    <brk id="168" max="2" man="1"/>
    <brk id="197" max="2" man="1"/>
    <brk id="232" max="2" man="1"/>
    <brk id="264" max="2" man="1"/>
    <brk id="298" max="2" man="1"/>
    <brk id="320" max="2" man="1"/>
    <brk id="337" max="2" man="1"/>
    <brk id="367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48"/>
  <sheetViews>
    <sheetView zoomScale="150" zoomScaleNormal="150" zoomScalePageLayoutView="0" workbookViewId="0" topLeftCell="A1">
      <selection activeCell="C2" sqref="C2"/>
    </sheetView>
  </sheetViews>
  <sheetFormatPr defaultColWidth="9.140625" defaultRowHeight="12.75"/>
  <cols>
    <col min="1" max="1" width="40.7109375" style="0" customWidth="1"/>
    <col min="2" max="3" width="20.7109375" style="12" customWidth="1"/>
    <col min="4" max="4" width="18.00390625" style="0" customWidth="1"/>
    <col min="5" max="5" width="17.7109375" style="0" customWidth="1"/>
  </cols>
  <sheetData>
    <row r="1" spans="1:3" ht="15">
      <c r="A1" s="37"/>
      <c r="B1" s="40"/>
      <c r="C1" s="41" t="s">
        <v>187</v>
      </c>
    </row>
    <row r="2" spans="1:3" ht="15">
      <c r="A2" s="5" t="s">
        <v>113</v>
      </c>
      <c r="B2" s="14" t="s">
        <v>0</v>
      </c>
      <c r="C2" s="28" t="s">
        <v>0</v>
      </c>
    </row>
    <row r="3" spans="1:3" ht="15">
      <c r="A3" s="3"/>
      <c r="B3" s="16" t="s">
        <v>247</v>
      </c>
      <c r="C3" s="16" t="s">
        <v>268</v>
      </c>
    </row>
    <row r="4" spans="1:3" ht="15">
      <c r="A4" s="3"/>
      <c r="B4" s="13"/>
      <c r="C4" s="13"/>
    </row>
    <row r="5" spans="1:3" ht="15">
      <c r="A5" s="3" t="s">
        <v>255</v>
      </c>
      <c r="B5" s="27">
        <v>21569.6</v>
      </c>
      <c r="C5" s="13">
        <v>22769.6</v>
      </c>
    </row>
    <row r="6" spans="1:3" ht="15">
      <c r="A6" s="3"/>
      <c r="B6" s="27"/>
      <c r="C6" s="13"/>
    </row>
    <row r="7" spans="1:3" ht="15">
      <c r="A7" s="3" t="s">
        <v>72</v>
      </c>
      <c r="B7" s="27">
        <v>310</v>
      </c>
      <c r="C7" s="13">
        <v>370</v>
      </c>
    </row>
    <row r="8" spans="1:3" ht="15">
      <c r="A8" s="3"/>
      <c r="B8" s="27"/>
      <c r="C8" s="13"/>
    </row>
    <row r="9" spans="1:3" ht="15">
      <c r="A9" s="3" t="s">
        <v>37</v>
      </c>
      <c r="B9" s="13">
        <v>1650.07</v>
      </c>
      <c r="C9" s="13">
        <v>1770.18</v>
      </c>
    </row>
    <row r="10" spans="1:3" ht="15">
      <c r="A10" s="3"/>
      <c r="B10" s="13"/>
      <c r="C10" s="13"/>
    </row>
    <row r="11" spans="1:3" ht="15">
      <c r="A11" s="3" t="s">
        <v>38</v>
      </c>
      <c r="B11" s="13">
        <v>1294.18</v>
      </c>
      <c r="C11" s="13">
        <v>1268.05</v>
      </c>
    </row>
    <row r="12" spans="1:3" ht="15">
      <c r="A12" s="3"/>
      <c r="B12" s="13"/>
      <c r="C12" s="13"/>
    </row>
    <row r="13" spans="1:3" ht="15">
      <c r="A13" s="3" t="s">
        <v>74</v>
      </c>
      <c r="B13" s="13">
        <v>9595.92</v>
      </c>
      <c r="C13" s="13">
        <v>10134.84</v>
      </c>
    </row>
    <row r="14" spans="1:3" ht="15">
      <c r="A14" s="3"/>
      <c r="B14" s="13"/>
      <c r="C14" s="13"/>
    </row>
    <row r="15" spans="1:3" ht="15">
      <c r="A15" s="3" t="s">
        <v>114</v>
      </c>
      <c r="B15" s="13">
        <v>22500</v>
      </c>
      <c r="C15" s="13">
        <v>22500</v>
      </c>
    </row>
    <row r="16" spans="1:3" ht="15">
      <c r="A16" s="3"/>
      <c r="B16" s="13"/>
      <c r="C16" s="13"/>
    </row>
    <row r="17" spans="1:3" ht="15">
      <c r="A17" s="3" t="s">
        <v>44</v>
      </c>
      <c r="B17" s="13">
        <v>28000</v>
      </c>
      <c r="C17" s="13">
        <v>28000</v>
      </c>
    </row>
    <row r="18" spans="1:3" ht="15">
      <c r="A18" s="3"/>
      <c r="B18" s="13"/>
      <c r="C18" s="13"/>
    </row>
    <row r="19" spans="1:3" ht="15">
      <c r="A19" s="5" t="s">
        <v>115</v>
      </c>
      <c r="B19" s="15">
        <f>SUM(B5:B18)</f>
        <v>84919.76999999999</v>
      </c>
      <c r="C19" s="15">
        <f>SUM(C5:C17)</f>
        <v>86812.67</v>
      </c>
    </row>
    <row r="20" spans="1:3" ht="15">
      <c r="A20" s="3"/>
      <c r="B20" s="13"/>
      <c r="C20" s="13"/>
    </row>
    <row r="21" spans="1:3" ht="15">
      <c r="A21" s="3"/>
      <c r="B21" s="13"/>
      <c r="C21" s="13"/>
    </row>
    <row r="22" spans="1:3" ht="15">
      <c r="A22" s="3"/>
      <c r="B22" s="13"/>
      <c r="C22" s="13"/>
    </row>
    <row r="23" spans="1:3" ht="15">
      <c r="A23" s="3"/>
      <c r="B23" s="13"/>
      <c r="C23" s="13"/>
    </row>
    <row r="24" spans="1:3" ht="15">
      <c r="A24" s="3"/>
      <c r="B24" s="13"/>
      <c r="C24" s="13"/>
    </row>
    <row r="25" spans="1:3" ht="15">
      <c r="A25" s="3"/>
      <c r="B25" s="13"/>
      <c r="C25" s="13"/>
    </row>
    <row r="26" spans="1:3" ht="15">
      <c r="A26" s="3"/>
      <c r="B26" s="13"/>
      <c r="C26" s="13"/>
    </row>
    <row r="27" spans="1:3" ht="15">
      <c r="A27" s="3"/>
      <c r="B27" s="13"/>
      <c r="C27" s="13"/>
    </row>
    <row r="28" spans="1:3" ht="15">
      <c r="A28" s="3"/>
      <c r="B28" s="13"/>
      <c r="C28" s="13"/>
    </row>
    <row r="29" spans="1:3" ht="15">
      <c r="A29" s="3"/>
      <c r="B29" s="13"/>
      <c r="C29" s="13"/>
    </row>
    <row r="30" spans="1:3" ht="15">
      <c r="A30" s="3"/>
      <c r="B30" s="13"/>
      <c r="C30" s="13"/>
    </row>
    <row r="31" spans="1:3" ht="15">
      <c r="A31" s="3"/>
      <c r="B31" s="13"/>
      <c r="C31" s="13"/>
    </row>
    <row r="32" spans="1:3" ht="15">
      <c r="A32" s="3"/>
      <c r="B32" s="13"/>
      <c r="C32" s="13"/>
    </row>
    <row r="33" spans="1:3" ht="15">
      <c r="A33" s="3"/>
      <c r="B33" s="13"/>
      <c r="C33" s="13"/>
    </row>
    <row r="34" spans="1:3" ht="15">
      <c r="A34" s="3"/>
      <c r="B34" s="13"/>
      <c r="C34" s="13"/>
    </row>
    <row r="35" spans="1:3" ht="15">
      <c r="A35" s="3"/>
      <c r="B35" s="13"/>
      <c r="C35" s="13"/>
    </row>
    <row r="36" spans="1:3" ht="15">
      <c r="A36" s="3"/>
      <c r="B36" s="13"/>
      <c r="C36" s="13"/>
    </row>
    <row r="37" spans="1:3" ht="15">
      <c r="A37" s="3"/>
      <c r="B37" s="13"/>
      <c r="C37" s="13"/>
    </row>
    <row r="38" spans="1:3" ht="15">
      <c r="A38" s="3"/>
      <c r="B38" s="13"/>
      <c r="C38" s="13"/>
    </row>
    <row r="39" spans="1:3" ht="15">
      <c r="A39" s="3"/>
      <c r="B39" s="13"/>
      <c r="C39" s="13"/>
    </row>
    <row r="40" spans="1:3" ht="15">
      <c r="A40" s="3"/>
      <c r="B40" s="13"/>
      <c r="C40" s="13"/>
    </row>
    <row r="41" spans="1:3" ht="15">
      <c r="A41" s="3"/>
      <c r="B41" s="13"/>
      <c r="C41" s="13"/>
    </row>
    <row r="42" spans="1:3" ht="15">
      <c r="A42" s="3"/>
      <c r="B42" s="13"/>
      <c r="C42" s="13"/>
    </row>
    <row r="43" spans="1:3" ht="15">
      <c r="A43" s="3"/>
      <c r="B43" s="13"/>
      <c r="C43" s="13"/>
    </row>
    <row r="44" spans="1:3" ht="15">
      <c r="A44" s="3"/>
      <c r="B44" s="13"/>
      <c r="C44" s="13"/>
    </row>
    <row r="45" spans="1:3" ht="15">
      <c r="A45" s="3"/>
      <c r="B45" s="13"/>
      <c r="C45" s="13"/>
    </row>
    <row r="46" spans="1:3" ht="15">
      <c r="A46" s="3"/>
      <c r="B46" s="13"/>
      <c r="C46" s="13"/>
    </row>
    <row r="47" spans="1:3" ht="15">
      <c r="A47" s="3"/>
      <c r="B47" s="13"/>
      <c r="C47" s="13"/>
    </row>
    <row r="48" spans="1:3" ht="15">
      <c r="A48" s="3"/>
      <c r="B48" s="13"/>
      <c r="C48" s="13"/>
    </row>
  </sheetData>
  <sheetProtection/>
  <printOptions gridLines="1"/>
  <pageMargins left="1" right="0.75" top="1" bottom="1" header="0.5" footer="0.5"/>
  <pageSetup horizontalDpi="300" verticalDpi="300" orientation="portrait" r:id="rId1"/>
  <headerFooter alignWithMargins="0">
    <oddHeader>&amp;CGeneral Fund
Building Operations</oddHeader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88"/>
  <sheetViews>
    <sheetView zoomScale="150" zoomScaleNormal="150" zoomScalePageLayoutView="0" workbookViewId="0" topLeftCell="A1">
      <selection activeCell="C45" sqref="C45"/>
    </sheetView>
  </sheetViews>
  <sheetFormatPr defaultColWidth="9.140625" defaultRowHeight="12.75"/>
  <cols>
    <col min="1" max="1" width="40.7109375" style="0" customWidth="1"/>
    <col min="2" max="3" width="20.7109375" style="12" customWidth="1"/>
    <col min="4" max="4" width="13.8515625" style="12" customWidth="1"/>
  </cols>
  <sheetData>
    <row r="1" spans="1:3" ht="15">
      <c r="A1" s="3"/>
      <c r="B1" s="13"/>
      <c r="C1" s="27" t="s">
        <v>116</v>
      </c>
    </row>
    <row r="2" spans="1:3" ht="15">
      <c r="A2" s="5" t="s">
        <v>30</v>
      </c>
      <c r="B2" s="14" t="s">
        <v>0</v>
      </c>
      <c r="C2" s="28" t="s">
        <v>0</v>
      </c>
    </row>
    <row r="3" spans="2:3" ht="15">
      <c r="B3" s="16" t="s">
        <v>247</v>
      </c>
      <c r="C3" s="16" t="s">
        <v>268</v>
      </c>
    </row>
    <row r="4" spans="1:3" ht="15">
      <c r="A4" s="3" t="s">
        <v>127</v>
      </c>
      <c r="B4" s="13">
        <v>14559.48</v>
      </c>
      <c r="C4" s="13">
        <v>15159.48</v>
      </c>
    </row>
    <row r="5" spans="1:3" ht="15">
      <c r="A5" s="3"/>
      <c r="B5" s="13"/>
      <c r="C5" s="13"/>
    </row>
    <row r="6" spans="1:3" ht="15">
      <c r="A6" s="3" t="s">
        <v>37</v>
      </c>
      <c r="B6" s="13">
        <v>1113.8</v>
      </c>
      <c r="C6" s="13">
        <v>1159.7</v>
      </c>
    </row>
    <row r="7" spans="1:3" ht="15">
      <c r="A7" s="3"/>
      <c r="B7" s="13"/>
      <c r="C7" s="13"/>
    </row>
    <row r="8" spans="1:3" ht="15">
      <c r="A8" s="3" t="s">
        <v>38</v>
      </c>
      <c r="B8" s="13">
        <v>873.57</v>
      </c>
      <c r="C8" s="13">
        <v>830.74</v>
      </c>
    </row>
    <row r="9" spans="1:3" ht="15">
      <c r="A9" s="3"/>
      <c r="B9" s="13"/>
      <c r="C9" s="13"/>
    </row>
    <row r="10" spans="1:3" ht="15">
      <c r="A10" s="3" t="s">
        <v>117</v>
      </c>
      <c r="B10" s="13">
        <v>1000</v>
      </c>
      <c r="C10" s="13">
        <v>1000</v>
      </c>
    </row>
    <row r="11" spans="1:3" ht="15">
      <c r="A11" s="3"/>
      <c r="B11" s="13"/>
      <c r="C11" s="13"/>
    </row>
    <row r="12" spans="1:3" ht="15">
      <c r="A12" s="3" t="s">
        <v>118</v>
      </c>
      <c r="B12" s="13">
        <v>54500</v>
      </c>
      <c r="C12" s="13">
        <v>54500</v>
      </c>
    </row>
    <row r="13" spans="1:3" ht="15">
      <c r="A13" s="3"/>
      <c r="B13" s="13"/>
      <c r="C13" s="13"/>
    </row>
    <row r="14" spans="1:3" ht="15">
      <c r="A14" s="3" t="s">
        <v>119</v>
      </c>
      <c r="B14" s="13">
        <v>2000</v>
      </c>
      <c r="C14" s="13">
        <v>2000</v>
      </c>
    </row>
    <row r="15" spans="1:3" ht="15">
      <c r="A15" s="3"/>
      <c r="B15" s="13"/>
      <c r="C15" s="13"/>
    </row>
    <row r="16" spans="1:3" ht="15">
      <c r="A16" s="3" t="s">
        <v>120</v>
      </c>
      <c r="B16" s="13">
        <v>3000</v>
      </c>
      <c r="C16" s="13">
        <v>3000</v>
      </c>
    </row>
    <row r="17" spans="1:3" ht="15">
      <c r="A17" s="3"/>
      <c r="B17" s="13"/>
      <c r="C17" s="13"/>
    </row>
    <row r="18" spans="1:3" ht="15">
      <c r="A18" s="3" t="s">
        <v>121</v>
      </c>
      <c r="B18" s="13">
        <v>15000</v>
      </c>
      <c r="C18" s="13">
        <v>15000</v>
      </c>
    </row>
    <row r="19" spans="1:3" ht="15">
      <c r="A19" s="3"/>
      <c r="B19" s="13"/>
      <c r="C19" s="13"/>
    </row>
    <row r="20" spans="1:3" ht="15">
      <c r="A20" s="3" t="s">
        <v>122</v>
      </c>
      <c r="B20" s="13">
        <v>6000</v>
      </c>
      <c r="C20" s="13">
        <v>6000</v>
      </c>
    </row>
    <row r="21" spans="1:3" ht="15">
      <c r="A21" s="3"/>
      <c r="B21" s="13"/>
      <c r="C21" s="13"/>
    </row>
    <row r="22" spans="1:3" ht="15">
      <c r="A22" s="3" t="s">
        <v>123</v>
      </c>
      <c r="B22" s="13">
        <v>6000</v>
      </c>
      <c r="C22" s="13">
        <v>6000</v>
      </c>
    </row>
    <row r="23" spans="1:3" ht="15">
      <c r="A23" s="3"/>
      <c r="B23" s="13"/>
      <c r="C23" s="13"/>
    </row>
    <row r="24" spans="1:3" ht="15">
      <c r="A24" s="3" t="s">
        <v>124</v>
      </c>
      <c r="B24" s="13">
        <v>35000</v>
      </c>
      <c r="C24" s="13">
        <v>35000</v>
      </c>
    </row>
    <row r="25" spans="1:3" ht="15">
      <c r="A25" s="3"/>
      <c r="B25" s="13"/>
      <c r="C25" s="13"/>
    </row>
    <row r="26" spans="1:3" ht="15">
      <c r="A26" s="3" t="s">
        <v>125</v>
      </c>
      <c r="B26" s="13">
        <v>3000</v>
      </c>
      <c r="C26" s="13">
        <v>3000</v>
      </c>
    </row>
    <row r="27" spans="1:3" ht="15">
      <c r="A27" s="3"/>
      <c r="B27" s="13"/>
      <c r="C27" s="13"/>
    </row>
    <row r="28" spans="1:3" ht="15">
      <c r="A28" s="3" t="s">
        <v>126</v>
      </c>
      <c r="B28" s="13">
        <v>4000</v>
      </c>
      <c r="C28" s="13">
        <v>4000</v>
      </c>
    </row>
    <row r="29" spans="1:3" ht="15">
      <c r="A29" s="3"/>
      <c r="B29" s="13" t="s">
        <v>188</v>
      </c>
      <c r="C29" s="13"/>
    </row>
    <row r="30" spans="1:3" ht="15">
      <c r="A30" s="3" t="s">
        <v>127</v>
      </c>
      <c r="B30" s="13">
        <v>23500</v>
      </c>
      <c r="C30" s="13">
        <v>23500</v>
      </c>
    </row>
    <row r="31" spans="1:3" ht="15">
      <c r="A31" s="3"/>
      <c r="B31" s="13"/>
      <c r="C31" s="13"/>
    </row>
    <row r="32" spans="1:3" ht="15">
      <c r="A32" s="3" t="s">
        <v>128</v>
      </c>
      <c r="B32" s="13">
        <v>30000</v>
      </c>
      <c r="C32" s="13">
        <v>30000</v>
      </c>
    </row>
    <row r="33" spans="1:3" ht="15">
      <c r="A33" s="3"/>
      <c r="B33" s="13"/>
      <c r="C33" s="13"/>
    </row>
    <row r="34" spans="1:3" ht="15">
      <c r="A34" s="3" t="s">
        <v>129</v>
      </c>
      <c r="B34" s="13">
        <v>15000</v>
      </c>
      <c r="C34" s="13">
        <v>15000</v>
      </c>
    </row>
    <row r="35" spans="1:3" ht="15">
      <c r="A35" s="3"/>
      <c r="B35" s="13"/>
      <c r="C35" s="13"/>
    </row>
    <row r="36" spans="1:3" ht="15">
      <c r="A36" s="3" t="s">
        <v>131</v>
      </c>
      <c r="B36" s="13">
        <v>15315</v>
      </c>
      <c r="C36" s="13">
        <v>15315</v>
      </c>
    </row>
    <row r="37" spans="1:3" ht="15">
      <c r="A37" s="3"/>
      <c r="B37" s="13"/>
      <c r="C37" s="13"/>
    </row>
    <row r="38" spans="1:3" ht="15">
      <c r="A38" s="3" t="s">
        <v>132</v>
      </c>
      <c r="B38" s="13">
        <v>2000</v>
      </c>
      <c r="C38" s="13">
        <v>2000</v>
      </c>
    </row>
    <row r="39" spans="1:3" ht="15">
      <c r="A39" s="3"/>
      <c r="B39" s="13"/>
      <c r="C39" s="13"/>
    </row>
    <row r="40" spans="1:3" ht="15">
      <c r="A40" s="3" t="s">
        <v>291</v>
      </c>
      <c r="B40" s="13">
        <v>19806.86</v>
      </c>
      <c r="C40" s="13">
        <v>22028.23</v>
      </c>
    </row>
    <row r="41" spans="1:3" ht="15">
      <c r="A41" s="3"/>
      <c r="B41" s="13"/>
      <c r="C41" s="13"/>
    </row>
    <row r="42" spans="1:3" ht="15">
      <c r="A42" s="3"/>
      <c r="B42" s="13"/>
      <c r="C42" s="27" t="s">
        <v>222</v>
      </c>
    </row>
    <row r="44" spans="1:3" ht="15">
      <c r="A44" s="3"/>
      <c r="B44" s="13"/>
      <c r="C44" s="13"/>
    </row>
    <row r="45" spans="1:3" ht="15">
      <c r="A45" s="5" t="s">
        <v>130</v>
      </c>
      <c r="B45" s="14" t="s">
        <v>0</v>
      </c>
      <c r="C45" s="28" t="s">
        <v>0</v>
      </c>
    </row>
    <row r="46" spans="1:3" ht="15">
      <c r="A46" s="3"/>
      <c r="B46" s="16" t="s">
        <v>247</v>
      </c>
      <c r="C46" s="16" t="s">
        <v>268</v>
      </c>
    </row>
    <row r="47" spans="1:3" ht="15">
      <c r="A47" s="3"/>
      <c r="B47" s="13"/>
      <c r="C47" s="13"/>
    </row>
    <row r="48" spans="1:3" ht="15">
      <c r="A48" s="3" t="s">
        <v>133</v>
      </c>
      <c r="B48" s="13">
        <v>5000</v>
      </c>
      <c r="C48" s="13">
        <v>5000</v>
      </c>
    </row>
    <row r="49" spans="1:3" ht="15">
      <c r="A49" s="3"/>
      <c r="B49" s="13"/>
      <c r="C49" s="13"/>
    </row>
    <row r="50" spans="1:3" ht="15">
      <c r="A50" s="3" t="s">
        <v>134</v>
      </c>
      <c r="B50" s="13">
        <v>33000</v>
      </c>
      <c r="C50" s="13">
        <v>33000</v>
      </c>
    </row>
    <row r="51" spans="1:3" ht="15">
      <c r="A51" s="3"/>
      <c r="B51" s="13"/>
      <c r="C51" s="13"/>
    </row>
    <row r="52" spans="1:3" ht="15">
      <c r="A52" s="3" t="s">
        <v>135</v>
      </c>
      <c r="B52" s="13">
        <v>500</v>
      </c>
      <c r="C52" s="13">
        <v>500</v>
      </c>
    </row>
    <row r="53" spans="1:3" ht="15">
      <c r="A53" s="3"/>
      <c r="B53" s="13"/>
      <c r="C53" s="13"/>
    </row>
    <row r="54" spans="1:3" ht="15">
      <c r="A54" s="3" t="s">
        <v>136</v>
      </c>
      <c r="B54" s="13">
        <v>84500</v>
      </c>
      <c r="C54" s="13">
        <v>88663</v>
      </c>
    </row>
    <row r="55" spans="1:3" ht="15">
      <c r="A55" s="3"/>
      <c r="B55" s="13"/>
      <c r="C55" s="13"/>
    </row>
    <row r="56" spans="1:3" ht="15">
      <c r="A56" s="3" t="s">
        <v>137</v>
      </c>
      <c r="B56" s="13">
        <v>4000</v>
      </c>
      <c r="C56" s="13">
        <v>4000</v>
      </c>
    </row>
    <row r="57" spans="1:3" ht="15">
      <c r="A57" s="3"/>
      <c r="B57" s="13"/>
      <c r="C57" s="13"/>
    </row>
    <row r="58" spans="1:3" ht="15">
      <c r="A58" s="3" t="s">
        <v>138</v>
      </c>
      <c r="B58" s="13">
        <v>500</v>
      </c>
      <c r="C58" s="13">
        <v>500</v>
      </c>
    </row>
    <row r="59" spans="1:3" ht="15">
      <c r="A59" s="3"/>
      <c r="B59" s="13"/>
      <c r="C59" s="13"/>
    </row>
    <row r="60" spans="1:3" ht="15">
      <c r="A60" s="3" t="s">
        <v>139</v>
      </c>
      <c r="B60" s="13">
        <v>15000</v>
      </c>
      <c r="C60" s="13">
        <v>15000</v>
      </c>
    </row>
    <row r="61" spans="1:3" ht="15">
      <c r="A61" s="3"/>
      <c r="B61" s="13"/>
      <c r="C61" s="13"/>
    </row>
    <row r="62" spans="1:3" ht="15">
      <c r="A62" s="3" t="s">
        <v>140</v>
      </c>
      <c r="B62" s="13">
        <v>750</v>
      </c>
      <c r="C62" s="13">
        <v>750</v>
      </c>
    </row>
    <row r="63" spans="1:3" ht="15">
      <c r="A63" s="3"/>
      <c r="B63" s="13"/>
      <c r="C63" s="13"/>
    </row>
    <row r="64" spans="1:3" ht="15">
      <c r="A64" s="3" t="s">
        <v>266</v>
      </c>
      <c r="B64" s="13">
        <v>1000</v>
      </c>
      <c r="C64" s="13">
        <v>1000</v>
      </c>
    </row>
    <row r="65" spans="1:3" ht="15">
      <c r="A65" s="3"/>
      <c r="B65" s="13"/>
      <c r="C65" s="13"/>
    </row>
    <row r="66" spans="1:3" ht="15">
      <c r="A66" s="3" t="s">
        <v>217</v>
      </c>
      <c r="B66" s="13">
        <v>3000</v>
      </c>
      <c r="C66" s="13">
        <v>3000</v>
      </c>
    </row>
    <row r="67" spans="1:3" ht="15">
      <c r="A67" s="46" t="s">
        <v>216</v>
      </c>
      <c r="B67" s="13"/>
      <c r="C67" s="13"/>
    </row>
    <row r="68" spans="1:3" ht="15">
      <c r="A68" s="30" t="s">
        <v>231</v>
      </c>
      <c r="B68" s="13">
        <v>46000</v>
      </c>
      <c r="C68" s="13">
        <v>46000</v>
      </c>
    </row>
    <row r="69" spans="1:3" ht="15">
      <c r="A69" s="30"/>
      <c r="B69" s="13"/>
      <c r="C69" s="13"/>
    </row>
    <row r="70" spans="1:3" ht="15">
      <c r="A70" s="30" t="s">
        <v>267</v>
      </c>
      <c r="B70" s="13">
        <v>8000</v>
      </c>
      <c r="C70" s="13">
        <v>8000</v>
      </c>
    </row>
    <row r="71" spans="1:3" ht="15">
      <c r="A71" s="30"/>
      <c r="B71" s="13"/>
      <c r="C71" s="13"/>
    </row>
    <row r="72" spans="1:3" ht="15">
      <c r="A72" s="30" t="s">
        <v>224</v>
      </c>
      <c r="B72" s="13">
        <v>27000</v>
      </c>
      <c r="C72" s="13">
        <v>92000</v>
      </c>
    </row>
    <row r="73" spans="1:3" ht="15">
      <c r="A73" s="30"/>
      <c r="B73" s="13"/>
      <c r="C73" s="13"/>
    </row>
    <row r="74" spans="1:3" ht="15">
      <c r="A74" s="30" t="s">
        <v>245</v>
      </c>
      <c r="B74" s="13">
        <v>2200</v>
      </c>
      <c r="C74" s="13">
        <v>2200</v>
      </c>
    </row>
    <row r="75" spans="1:3" ht="15">
      <c r="A75" s="30"/>
      <c r="B75" s="13"/>
      <c r="C75" s="13"/>
    </row>
    <row r="76" spans="1:3" ht="15">
      <c r="A76" s="30" t="s">
        <v>259</v>
      </c>
      <c r="B76" s="13">
        <v>2410.52</v>
      </c>
      <c r="C76" s="13">
        <v>1793.39</v>
      </c>
    </row>
    <row r="77" spans="1:3" ht="15">
      <c r="A77" s="30"/>
      <c r="B77" s="13"/>
      <c r="C77" s="13"/>
    </row>
    <row r="78" spans="1:3" ht="15">
      <c r="A78" s="30" t="s">
        <v>258</v>
      </c>
      <c r="B78" s="13">
        <v>15240</v>
      </c>
      <c r="C78" s="13">
        <v>0</v>
      </c>
    </row>
    <row r="79" spans="1:3" ht="15">
      <c r="A79" s="30"/>
      <c r="B79" s="13"/>
      <c r="C79" s="13"/>
    </row>
    <row r="80" spans="1:3" ht="15">
      <c r="A80" s="30" t="s">
        <v>269</v>
      </c>
      <c r="B80" s="13">
        <v>0</v>
      </c>
      <c r="C80" s="13">
        <v>3000</v>
      </c>
    </row>
    <row r="81" spans="1:3" ht="15">
      <c r="A81" s="30"/>
      <c r="B81" s="13"/>
      <c r="C81" s="13"/>
    </row>
    <row r="82" spans="1:3" ht="15">
      <c r="A82" s="5" t="s">
        <v>197</v>
      </c>
      <c r="B82" s="15">
        <f>SUM(B4:B81)</f>
        <v>499769.23000000004</v>
      </c>
      <c r="C82" s="15">
        <f>SUM(C4:C81)</f>
        <v>558899.54</v>
      </c>
    </row>
    <row r="83" spans="1:3" ht="15">
      <c r="A83" s="2"/>
      <c r="B83" s="13"/>
      <c r="C83" s="13"/>
    </row>
    <row r="84" spans="1:3" ht="15">
      <c r="A84" s="3"/>
      <c r="B84" s="13"/>
      <c r="C84" s="13"/>
    </row>
    <row r="85" spans="1:3" ht="15">
      <c r="A85" s="3"/>
      <c r="B85" s="13"/>
      <c r="C85" s="13"/>
    </row>
    <row r="86" spans="1:3" ht="15">
      <c r="A86" s="3"/>
      <c r="B86" s="13"/>
      <c r="C86" s="13"/>
    </row>
    <row r="87" spans="1:3" ht="15">
      <c r="A87" s="3"/>
      <c r="B87" s="13"/>
      <c r="C87" s="13"/>
    </row>
    <row r="88" spans="1:3" ht="15">
      <c r="A88" s="3"/>
      <c r="B88" s="13"/>
      <c r="C88" s="13"/>
    </row>
  </sheetData>
  <sheetProtection/>
  <printOptions gridLines="1"/>
  <pageMargins left="1" right="0.75" top="1" bottom="0.25" header="0.5" footer="0.5"/>
  <pageSetup horizontalDpi="300" verticalDpi="300" orientation="portrait" r:id="rId1"/>
  <headerFooter alignWithMargins="0">
    <oddHeader>&amp;CGeneral Fund
General Government
</oddHeader>
  </headerFooter>
  <rowBreaks count="1" manualBreakCount="1">
    <brk id="41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99"/>
  <sheetViews>
    <sheetView zoomScale="150" zoomScaleNormal="150" zoomScalePageLayoutView="0" workbookViewId="0" topLeftCell="A1">
      <selection activeCell="C99" sqref="C99"/>
    </sheetView>
  </sheetViews>
  <sheetFormatPr defaultColWidth="9.140625" defaultRowHeight="12.75"/>
  <cols>
    <col min="1" max="1" width="40.7109375" style="0" customWidth="1"/>
    <col min="2" max="3" width="20.7109375" style="12" customWidth="1"/>
    <col min="4" max="4" width="14.57421875" style="12" customWidth="1"/>
  </cols>
  <sheetData>
    <row r="1" spans="1:3" ht="15">
      <c r="A1" s="29"/>
      <c r="B1" s="27"/>
      <c r="C1" s="27" t="s">
        <v>141</v>
      </c>
    </row>
    <row r="2" spans="1:3" ht="15">
      <c r="A2" s="5" t="s">
        <v>142</v>
      </c>
      <c r="B2" s="14" t="s">
        <v>0</v>
      </c>
      <c r="C2" s="28" t="s">
        <v>0</v>
      </c>
    </row>
    <row r="3" spans="1:3" ht="15">
      <c r="A3" s="3"/>
      <c r="B3" s="16" t="s">
        <v>247</v>
      </c>
      <c r="C3" s="16" t="s">
        <v>268</v>
      </c>
    </row>
    <row r="4" spans="1:3" ht="15">
      <c r="A4" s="3"/>
      <c r="B4" s="13"/>
      <c r="C4" s="13"/>
    </row>
    <row r="5" spans="1:3" ht="15">
      <c r="A5" s="3" t="s">
        <v>143</v>
      </c>
      <c r="B5" s="13">
        <v>1000</v>
      </c>
      <c r="C5" s="13">
        <v>1000</v>
      </c>
    </row>
    <row r="6" spans="1:3" ht="15">
      <c r="A6" s="3"/>
      <c r="B6" s="13"/>
      <c r="C6" s="13"/>
    </row>
    <row r="7" spans="1:3" ht="15">
      <c r="A7" s="3" t="s">
        <v>144</v>
      </c>
      <c r="B7" s="13">
        <v>2000</v>
      </c>
      <c r="C7" s="13">
        <v>2000</v>
      </c>
    </row>
    <row r="8" spans="1:3" ht="15">
      <c r="A8" s="3"/>
      <c r="B8" s="13"/>
      <c r="C8" s="13"/>
    </row>
    <row r="9" spans="1:3" ht="15">
      <c r="A9" s="3" t="s">
        <v>145</v>
      </c>
      <c r="B9" s="13">
        <v>210</v>
      </c>
      <c r="C9" s="13">
        <v>210</v>
      </c>
    </row>
    <row r="10" spans="1:3" ht="15">
      <c r="A10" s="3"/>
      <c r="B10" s="13"/>
      <c r="C10" s="13"/>
    </row>
    <row r="11" spans="1:3" ht="15">
      <c r="A11" s="3" t="s">
        <v>204</v>
      </c>
      <c r="B11" s="13">
        <v>2500</v>
      </c>
      <c r="C11" s="13">
        <v>2500</v>
      </c>
    </row>
    <row r="12" spans="1:3" ht="15">
      <c r="A12" s="3"/>
      <c r="B12" s="13"/>
      <c r="C12" s="13"/>
    </row>
    <row r="13" spans="1:3" ht="15">
      <c r="A13" s="5" t="s">
        <v>146</v>
      </c>
      <c r="B13" s="15">
        <f>SUM(B5:B11)</f>
        <v>5710</v>
      </c>
      <c r="C13" s="17">
        <f>SUM(C5:C11)</f>
        <v>5710</v>
      </c>
    </row>
    <row r="14" spans="1:3" ht="15">
      <c r="A14" s="5"/>
      <c r="B14" s="15"/>
      <c r="C14" s="13"/>
    </row>
    <row r="15" spans="1:3" ht="15">
      <c r="A15" s="5"/>
      <c r="B15" s="15"/>
      <c r="C15" s="13"/>
    </row>
    <row r="16" spans="1:3" ht="15">
      <c r="A16" s="5"/>
      <c r="B16" s="15"/>
      <c r="C16" s="13"/>
    </row>
    <row r="17" spans="1:3" ht="15">
      <c r="A17" s="5"/>
      <c r="B17" s="15"/>
      <c r="C17" s="13"/>
    </row>
    <row r="18" spans="1:3" ht="15">
      <c r="A18" s="5"/>
      <c r="B18" s="15"/>
      <c r="C18" s="13"/>
    </row>
    <row r="19" spans="1:3" ht="15">
      <c r="A19" s="5"/>
      <c r="B19" s="15"/>
      <c r="C19" s="13"/>
    </row>
    <row r="20" spans="1:3" ht="15">
      <c r="A20" s="5"/>
      <c r="B20" s="15"/>
      <c r="C20" s="27" t="s">
        <v>147</v>
      </c>
    </row>
    <row r="21" spans="1:3" ht="15">
      <c r="A21" s="5" t="s">
        <v>148</v>
      </c>
      <c r="B21" s="14" t="s">
        <v>0</v>
      </c>
      <c r="C21" s="28" t="s">
        <v>0</v>
      </c>
    </row>
    <row r="22" spans="1:3" ht="15">
      <c r="A22" s="3"/>
      <c r="B22" s="16" t="s">
        <v>247</v>
      </c>
      <c r="C22" s="16" t="s">
        <v>268</v>
      </c>
    </row>
    <row r="23" spans="1:3" ht="15">
      <c r="A23" s="3"/>
      <c r="B23" s="13"/>
      <c r="C23" s="13"/>
    </row>
    <row r="24" spans="1:3" ht="15">
      <c r="A24" s="3" t="s">
        <v>144</v>
      </c>
      <c r="B24" s="13">
        <v>1500</v>
      </c>
      <c r="C24" s="13">
        <v>1500</v>
      </c>
    </row>
    <row r="25" spans="1:3" ht="15">
      <c r="A25" s="3"/>
      <c r="B25" s="13"/>
      <c r="C25" s="13"/>
    </row>
    <row r="26" spans="1:3" ht="15">
      <c r="A26" s="3" t="s">
        <v>145</v>
      </c>
      <c r="B26" s="13">
        <v>120</v>
      </c>
      <c r="C26" s="13">
        <v>120</v>
      </c>
    </row>
    <row r="27" spans="1:3" ht="15">
      <c r="A27" s="3"/>
      <c r="B27" s="13"/>
      <c r="C27" s="13"/>
    </row>
    <row r="28" spans="1:3" ht="15">
      <c r="A28" s="3" t="s">
        <v>149</v>
      </c>
      <c r="B28" s="13">
        <v>1000</v>
      </c>
      <c r="C28" s="13">
        <v>1000</v>
      </c>
    </row>
    <row r="29" spans="1:3" ht="15">
      <c r="A29" s="3"/>
      <c r="B29" s="13"/>
      <c r="C29" s="13"/>
    </row>
    <row r="30" spans="1:3" ht="15">
      <c r="A30" s="5" t="s">
        <v>150</v>
      </c>
      <c r="B30" s="15">
        <f>SUM(B24:B28)</f>
        <v>2620</v>
      </c>
      <c r="C30" s="15">
        <f>SUM(C24:C28)</f>
        <v>2620</v>
      </c>
    </row>
    <row r="31" spans="1:3" ht="15">
      <c r="A31" s="3"/>
      <c r="B31" s="13"/>
      <c r="C31" s="13"/>
    </row>
    <row r="32" spans="1:3" ht="15">
      <c r="A32" s="3"/>
      <c r="B32" s="13"/>
      <c r="C32" s="13"/>
    </row>
    <row r="33" spans="1:3" ht="15">
      <c r="A33" s="3"/>
      <c r="B33" s="13"/>
      <c r="C33" s="13"/>
    </row>
    <row r="34" spans="1:3" ht="15">
      <c r="A34" s="3"/>
      <c r="B34" s="13"/>
      <c r="C34" s="27" t="s">
        <v>151</v>
      </c>
    </row>
    <row r="35" spans="1:3" ht="15">
      <c r="A35" s="3"/>
      <c r="B35" s="14" t="s">
        <v>0</v>
      </c>
      <c r="C35" s="28" t="s">
        <v>0</v>
      </c>
    </row>
    <row r="36" spans="1:3" ht="15">
      <c r="A36" s="3"/>
      <c r="B36" s="16" t="s">
        <v>247</v>
      </c>
      <c r="C36" s="16" t="s">
        <v>268</v>
      </c>
    </row>
    <row r="37" spans="1:3" ht="15">
      <c r="A37" s="3"/>
      <c r="B37" s="13"/>
      <c r="C37" s="13"/>
    </row>
    <row r="38" spans="1:3" ht="15">
      <c r="A38" s="5" t="s">
        <v>152</v>
      </c>
      <c r="B38" s="13"/>
      <c r="C38" s="13"/>
    </row>
    <row r="39" spans="1:3" ht="15">
      <c r="A39" s="3"/>
      <c r="B39" s="13"/>
      <c r="C39" s="13"/>
    </row>
    <row r="40" spans="1:3" ht="15">
      <c r="A40" s="3" t="s">
        <v>144</v>
      </c>
      <c r="B40" s="13">
        <v>375</v>
      </c>
      <c r="C40" s="13">
        <v>375</v>
      </c>
    </row>
    <row r="41" spans="1:3" ht="15">
      <c r="A41" s="3"/>
      <c r="B41" s="13"/>
      <c r="C41" s="13"/>
    </row>
    <row r="42" spans="1:3" ht="15">
      <c r="A42" s="5" t="s">
        <v>153</v>
      </c>
      <c r="B42" s="17">
        <v>375</v>
      </c>
      <c r="C42" s="15">
        <v>375</v>
      </c>
    </row>
    <row r="43" spans="1:3" ht="15">
      <c r="A43" s="3"/>
      <c r="B43" s="13"/>
      <c r="C43" s="13"/>
    </row>
    <row r="44" spans="1:3" ht="15">
      <c r="A44" s="3"/>
      <c r="B44" s="13"/>
      <c r="C44" s="13"/>
    </row>
    <row r="45" spans="1:3" ht="15">
      <c r="A45" s="5" t="s">
        <v>154</v>
      </c>
      <c r="B45" s="13"/>
      <c r="C45" s="13"/>
    </row>
    <row r="46" spans="1:3" ht="15">
      <c r="A46" s="3"/>
      <c r="B46" s="13"/>
      <c r="C46" s="13"/>
    </row>
    <row r="47" spans="1:3" ht="15">
      <c r="A47" s="3" t="s">
        <v>144</v>
      </c>
      <c r="B47" s="13">
        <v>375</v>
      </c>
      <c r="C47" s="13">
        <v>375</v>
      </c>
    </row>
    <row r="48" spans="1:3" ht="15">
      <c r="A48" s="3"/>
      <c r="B48" s="13"/>
      <c r="C48" s="13"/>
    </row>
    <row r="49" spans="1:3" ht="15">
      <c r="A49" s="5" t="s">
        <v>155</v>
      </c>
      <c r="B49" s="15">
        <v>375</v>
      </c>
      <c r="C49" s="15">
        <v>375</v>
      </c>
    </row>
    <row r="50" spans="1:3" ht="15">
      <c r="A50" s="3"/>
      <c r="B50" s="13"/>
      <c r="C50" s="13"/>
    </row>
    <row r="51" spans="1:3" ht="15">
      <c r="A51" s="5" t="s">
        <v>90</v>
      </c>
      <c r="B51" s="15">
        <f>SUM(B42+B49)</f>
        <v>750</v>
      </c>
      <c r="C51" s="15">
        <f>SUM(C42+C49)</f>
        <v>750</v>
      </c>
    </row>
    <row r="52" spans="1:3" ht="15">
      <c r="A52" s="3"/>
      <c r="B52" s="13"/>
      <c r="C52" s="13"/>
    </row>
    <row r="53" spans="1:3" ht="15">
      <c r="A53" s="3"/>
      <c r="B53" s="13"/>
      <c r="C53" s="13"/>
    </row>
    <row r="54" spans="1:3" ht="15">
      <c r="A54" s="3"/>
      <c r="B54" s="13"/>
      <c r="C54" s="13"/>
    </row>
    <row r="55" spans="1:3" ht="15">
      <c r="A55" s="3"/>
      <c r="B55" s="13"/>
      <c r="C55" s="13"/>
    </row>
    <row r="56" spans="1:3" ht="15">
      <c r="A56" s="3"/>
      <c r="B56" s="13"/>
      <c r="C56" s="13"/>
    </row>
    <row r="57" spans="1:3" ht="15">
      <c r="A57" s="29"/>
      <c r="B57" s="27"/>
      <c r="C57" s="27" t="s">
        <v>156</v>
      </c>
    </row>
    <row r="58" spans="1:3" ht="15">
      <c r="A58" s="5" t="s">
        <v>157</v>
      </c>
      <c r="B58" s="14" t="s">
        <v>0</v>
      </c>
      <c r="C58" s="28" t="s">
        <v>0</v>
      </c>
    </row>
    <row r="59" spans="1:3" ht="15">
      <c r="A59" s="3"/>
      <c r="B59" s="16" t="s">
        <v>247</v>
      </c>
      <c r="C59" s="16" t="s">
        <v>268</v>
      </c>
    </row>
    <row r="60" spans="1:3" ht="15">
      <c r="A60" s="3"/>
      <c r="B60" s="13"/>
      <c r="C60" s="13"/>
    </row>
    <row r="61" spans="1:3" ht="15">
      <c r="A61" s="3" t="s">
        <v>158</v>
      </c>
      <c r="B61" s="13">
        <v>11816.43</v>
      </c>
      <c r="C61" s="13">
        <v>12056.43</v>
      </c>
    </row>
    <row r="62" spans="1:3" ht="15">
      <c r="A62" s="3"/>
      <c r="B62" s="13"/>
      <c r="C62" s="13"/>
    </row>
    <row r="63" spans="1:3" ht="15">
      <c r="A63" s="3" t="s">
        <v>159</v>
      </c>
      <c r="B63" s="13">
        <v>5500</v>
      </c>
      <c r="C63" s="13">
        <v>5500</v>
      </c>
    </row>
    <row r="64" spans="1:3" ht="15">
      <c r="A64" s="3"/>
      <c r="B64" s="13"/>
      <c r="C64" s="13"/>
    </row>
    <row r="65" spans="1:3" ht="15">
      <c r="A65" s="3" t="s">
        <v>233</v>
      </c>
      <c r="B65" s="13">
        <v>83</v>
      </c>
      <c r="C65" s="13">
        <v>95</v>
      </c>
    </row>
    <row r="66" spans="1:3" ht="15">
      <c r="A66" s="3"/>
      <c r="B66" s="13"/>
      <c r="C66" s="13"/>
    </row>
    <row r="67" spans="1:3" ht="15">
      <c r="A67" s="3" t="s">
        <v>37</v>
      </c>
      <c r="B67" s="13">
        <v>1886.75</v>
      </c>
      <c r="C67" s="13">
        <v>1943.67</v>
      </c>
    </row>
    <row r="68" spans="1:3" ht="15">
      <c r="A68" s="3"/>
      <c r="B68" s="13"/>
      <c r="C68" s="13"/>
    </row>
    <row r="69" spans="1:3" ht="15">
      <c r="A69" s="3" t="s">
        <v>38</v>
      </c>
      <c r="B69" s="13">
        <v>1479.8</v>
      </c>
      <c r="C69" s="13">
        <v>1392.33</v>
      </c>
    </row>
    <row r="70" spans="1:3" ht="15">
      <c r="A70" s="3"/>
      <c r="B70" s="13"/>
      <c r="C70" s="13"/>
    </row>
    <row r="71" spans="1:3" ht="15">
      <c r="A71" s="3" t="s">
        <v>160</v>
      </c>
      <c r="B71" s="13">
        <v>7136.91</v>
      </c>
      <c r="C71" s="13">
        <v>7376.91</v>
      </c>
    </row>
    <row r="72" spans="1:3" ht="15">
      <c r="A72" s="3"/>
      <c r="B72" s="13"/>
      <c r="C72" s="13"/>
    </row>
    <row r="73" spans="1:3" ht="15">
      <c r="A73" s="3" t="s">
        <v>220</v>
      </c>
      <c r="B73" s="13">
        <v>191</v>
      </c>
      <c r="C73" s="13">
        <v>203</v>
      </c>
    </row>
    <row r="74" spans="1:3" ht="15">
      <c r="A74" s="3"/>
      <c r="B74" s="13"/>
      <c r="C74" s="13"/>
    </row>
    <row r="75" spans="1:3" ht="15">
      <c r="A75" s="3" t="s">
        <v>161</v>
      </c>
      <c r="B75" s="13">
        <v>3991.03</v>
      </c>
      <c r="C75" s="13">
        <v>4231.03</v>
      </c>
    </row>
    <row r="76" spans="1:3" ht="15">
      <c r="A76" s="3"/>
      <c r="B76" s="13"/>
      <c r="C76" s="13"/>
    </row>
    <row r="77" spans="1:3" ht="15">
      <c r="A77" s="3" t="s">
        <v>218</v>
      </c>
      <c r="B77" s="13">
        <v>722.52</v>
      </c>
      <c r="C77" s="13">
        <v>722.52</v>
      </c>
    </row>
    <row r="78" spans="1:3" ht="15">
      <c r="A78" s="3"/>
      <c r="B78" s="13"/>
      <c r="C78" s="13"/>
    </row>
    <row r="79" spans="1:3" ht="15">
      <c r="A79" s="3" t="s">
        <v>162</v>
      </c>
      <c r="B79" s="13">
        <v>722.52</v>
      </c>
      <c r="C79" s="13">
        <v>722.52</v>
      </c>
    </row>
    <row r="80" spans="1:3" ht="15">
      <c r="A80" s="3"/>
      <c r="B80" s="13"/>
      <c r="C80" s="13"/>
    </row>
    <row r="81" spans="1:3" ht="15">
      <c r="A81" s="3" t="s">
        <v>163</v>
      </c>
      <c r="B81" s="13">
        <v>7800</v>
      </c>
      <c r="C81" s="13">
        <v>7800</v>
      </c>
    </row>
    <row r="82" spans="1:3" ht="15">
      <c r="A82" s="3"/>
      <c r="B82" s="13"/>
      <c r="C82" s="13"/>
    </row>
    <row r="83" spans="1:3" ht="15">
      <c r="A83" s="3" t="s">
        <v>257</v>
      </c>
      <c r="B83" s="13">
        <v>20000</v>
      </c>
      <c r="C83" s="13">
        <v>20000</v>
      </c>
    </row>
    <row r="84" spans="1:3" ht="15">
      <c r="A84" s="3"/>
      <c r="B84" s="13"/>
      <c r="C84" s="13"/>
    </row>
    <row r="85" spans="1:3" ht="15">
      <c r="A85" s="3" t="s">
        <v>164</v>
      </c>
      <c r="B85" s="13">
        <v>540</v>
      </c>
      <c r="C85" s="13">
        <v>540</v>
      </c>
    </row>
    <row r="86" spans="1:3" ht="15">
      <c r="A86" s="3"/>
      <c r="B86" s="13"/>
      <c r="C86" s="13"/>
    </row>
    <row r="87" spans="1:3" ht="15">
      <c r="A87" s="3" t="s">
        <v>215</v>
      </c>
      <c r="B87" s="13">
        <v>2500</v>
      </c>
      <c r="C87" s="13">
        <v>2500</v>
      </c>
    </row>
    <row r="88" spans="1:3" ht="15">
      <c r="A88" s="3"/>
      <c r="B88" s="13"/>
      <c r="C88" s="13"/>
    </row>
    <row r="89" spans="1:3" ht="15">
      <c r="A89" s="3" t="s">
        <v>274</v>
      </c>
      <c r="B89" s="13">
        <v>0</v>
      </c>
      <c r="C89" s="13">
        <v>2000</v>
      </c>
    </row>
    <row r="90" spans="1:3" ht="15">
      <c r="A90" s="3"/>
      <c r="B90" s="13"/>
      <c r="C90" s="13"/>
    </row>
    <row r="91" spans="1:3" ht="15">
      <c r="A91" s="3" t="s">
        <v>289</v>
      </c>
      <c r="B91" s="13"/>
      <c r="C91" s="13">
        <v>5500</v>
      </c>
    </row>
    <row r="92" spans="1:3" ht="15">
      <c r="A92" s="3"/>
      <c r="B92" s="13"/>
      <c r="C92" s="13"/>
    </row>
    <row r="93" spans="1:3" ht="15">
      <c r="A93" s="3" t="s">
        <v>45</v>
      </c>
      <c r="B93" s="13">
        <v>10000</v>
      </c>
      <c r="C93" s="13">
        <v>5940.27</v>
      </c>
    </row>
    <row r="94" spans="1:3" ht="15">
      <c r="A94" s="3"/>
      <c r="B94" s="13"/>
      <c r="C94" s="13"/>
    </row>
    <row r="95" spans="1:3" ht="15">
      <c r="A95" s="5" t="s">
        <v>165</v>
      </c>
      <c r="B95" s="15">
        <f>SUM(B61:B93)</f>
        <v>74369.95999999999</v>
      </c>
      <c r="C95" s="15">
        <f>SUM(C61:C93)</f>
        <v>78523.68000000001</v>
      </c>
    </row>
    <row r="96" spans="1:3" ht="15">
      <c r="A96" s="3"/>
      <c r="B96" s="13"/>
      <c r="C96" s="13"/>
    </row>
    <row r="97" spans="1:3" ht="15">
      <c r="A97" s="5" t="s">
        <v>166</v>
      </c>
      <c r="B97" s="15">
        <f>SUM(B13+B30+B51+B95)</f>
        <v>83449.95999999999</v>
      </c>
      <c r="C97" s="15">
        <f>SUM(C13+C30+C51+C95)</f>
        <v>87603.68000000001</v>
      </c>
    </row>
    <row r="98" spans="1:3" ht="15">
      <c r="A98" s="3"/>
      <c r="B98" s="13"/>
      <c r="C98" s="13"/>
    </row>
    <row r="99" spans="1:3" ht="15">
      <c r="A99" s="3"/>
      <c r="B99" s="13"/>
      <c r="C99" s="13"/>
    </row>
  </sheetData>
  <sheetProtection/>
  <printOptions gridLines="1"/>
  <pageMargins left="1" right="0.75" top="1" bottom="1" header="0.5" footer="0.5"/>
  <pageSetup horizontalDpi="300" verticalDpi="300" orientation="portrait" r:id="rId1"/>
  <headerFooter alignWithMargins="0">
    <oddHeader>&amp;CGeneral Fund
Judicial
</oddHeader>
    <oddFooter>&amp;C
</oddFooter>
  </headerFooter>
  <rowBreaks count="3" manualBreakCount="3">
    <brk id="19" max="65535" man="1"/>
    <brk id="33" max="65535" man="1"/>
    <brk id="56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77"/>
  <sheetViews>
    <sheetView zoomScale="150" zoomScaleNormal="150" zoomScalePageLayoutView="0" workbookViewId="0" topLeftCell="A1">
      <selection activeCell="C62" sqref="C62"/>
    </sheetView>
  </sheetViews>
  <sheetFormatPr defaultColWidth="9.140625" defaultRowHeight="12.75"/>
  <cols>
    <col min="1" max="1" width="40.7109375" style="0" customWidth="1"/>
    <col min="2" max="3" width="20.7109375" style="12" customWidth="1"/>
    <col min="4" max="4" width="17.8515625" style="40" customWidth="1"/>
    <col min="5" max="5" width="17.7109375" style="40" customWidth="1"/>
  </cols>
  <sheetData>
    <row r="1" spans="1:3" ht="15">
      <c r="A1" s="3"/>
      <c r="B1" s="13"/>
      <c r="C1" s="27" t="s">
        <v>167</v>
      </c>
    </row>
    <row r="2" spans="1:3" ht="15">
      <c r="A2" s="5" t="s">
        <v>168</v>
      </c>
      <c r="B2" s="14" t="s">
        <v>0</v>
      </c>
      <c r="C2" s="28" t="s">
        <v>0</v>
      </c>
    </row>
    <row r="3" spans="1:3" ht="15">
      <c r="A3" s="3"/>
      <c r="B3" s="16" t="s">
        <v>247</v>
      </c>
      <c r="C3" s="16" t="s">
        <v>268</v>
      </c>
    </row>
    <row r="4" spans="1:3" ht="15">
      <c r="A4" s="3"/>
      <c r="B4" s="13"/>
      <c r="C4" s="13"/>
    </row>
    <row r="5" spans="1:3" ht="15">
      <c r="A5" s="3" t="s">
        <v>169</v>
      </c>
      <c r="B5" s="13">
        <v>38302.93</v>
      </c>
      <c r="C5" s="13">
        <v>39502.93</v>
      </c>
    </row>
    <row r="6" spans="1:3" ht="15">
      <c r="A6" s="3"/>
      <c r="B6" s="13"/>
      <c r="C6" s="13"/>
    </row>
    <row r="7" spans="1:3" ht="15">
      <c r="A7" s="3" t="s">
        <v>211</v>
      </c>
      <c r="B7" s="13">
        <v>1185</v>
      </c>
      <c r="C7" s="13">
        <v>1245</v>
      </c>
    </row>
    <row r="8" spans="1:3" ht="15">
      <c r="A8" s="3"/>
      <c r="B8" s="13"/>
      <c r="C8" s="13"/>
    </row>
    <row r="9" spans="1:3" ht="15">
      <c r="A9" s="3" t="s">
        <v>37</v>
      </c>
      <c r="B9" s="13">
        <v>15591.05</v>
      </c>
      <c r="C9" s="13">
        <v>15837.38</v>
      </c>
    </row>
    <row r="10" spans="1:3" ht="15">
      <c r="A10" s="3"/>
      <c r="B10" s="13"/>
      <c r="C10" s="13"/>
    </row>
    <row r="11" spans="1:3" ht="15">
      <c r="A11" s="3" t="s">
        <v>38</v>
      </c>
      <c r="B11" s="13">
        <v>12228.27</v>
      </c>
      <c r="C11" s="13">
        <v>11344.95</v>
      </c>
    </row>
    <row r="12" spans="1:3" ht="15">
      <c r="A12" s="3"/>
      <c r="B12" s="13"/>
      <c r="C12" s="13"/>
    </row>
    <row r="13" spans="1:3" ht="15">
      <c r="A13" s="3" t="s">
        <v>65</v>
      </c>
      <c r="B13" s="13">
        <v>131731.64</v>
      </c>
      <c r="C13" s="13">
        <v>136531.64</v>
      </c>
    </row>
    <row r="14" spans="1:3" ht="15">
      <c r="A14" s="3"/>
      <c r="B14" s="13"/>
      <c r="C14" s="13"/>
    </row>
    <row r="15" spans="1:3" ht="15">
      <c r="A15" s="3" t="s">
        <v>212</v>
      </c>
      <c r="B15" s="13">
        <v>2585</v>
      </c>
      <c r="C15" s="13">
        <v>2745</v>
      </c>
    </row>
    <row r="16" spans="1:3" ht="15">
      <c r="A16" s="3"/>
      <c r="B16" s="13"/>
      <c r="C16" s="13"/>
    </row>
    <row r="17" spans="1:3" ht="15">
      <c r="A17" s="3" t="s">
        <v>170</v>
      </c>
      <c r="B17" s="13">
        <v>30000</v>
      </c>
      <c r="C17" s="13">
        <v>27000</v>
      </c>
    </row>
    <row r="18" spans="1:3" ht="15">
      <c r="A18" s="3"/>
      <c r="B18" s="13"/>
      <c r="C18" s="13"/>
    </row>
    <row r="19" spans="1:3" ht="15">
      <c r="A19" s="3" t="s">
        <v>57</v>
      </c>
      <c r="B19" s="13">
        <v>4000</v>
      </c>
      <c r="C19" s="13">
        <v>4000</v>
      </c>
    </row>
    <row r="20" spans="1:3" ht="15">
      <c r="A20" s="3"/>
      <c r="B20" s="13"/>
      <c r="C20" s="13"/>
    </row>
    <row r="21" spans="1:3" ht="15">
      <c r="A21" s="3" t="s">
        <v>58</v>
      </c>
      <c r="B21" s="13">
        <v>5600</v>
      </c>
      <c r="C21" s="13">
        <v>5600</v>
      </c>
    </row>
    <row r="22" spans="1:3" ht="15">
      <c r="A22" s="3"/>
      <c r="B22" s="13"/>
      <c r="C22" s="13"/>
    </row>
    <row r="23" spans="1:3" ht="15">
      <c r="A23" s="3" t="s">
        <v>256</v>
      </c>
      <c r="B23" s="13">
        <v>375</v>
      </c>
      <c r="C23" s="13">
        <v>375</v>
      </c>
    </row>
    <row r="24" spans="1:3" ht="15">
      <c r="A24" s="3"/>
      <c r="B24" s="13"/>
      <c r="C24" s="13"/>
    </row>
    <row r="25" spans="1:3" ht="15">
      <c r="A25" s="3" t="s">
        <v>73</v>
      </c>
      <c r="B25" s="13">
        <v>40000</v>
      </c>
      <c r="C25" s="13">
        <v>40000</v>
      </c>
    </row>
    <row r="26" spans="1:3" ht="15">
      <c r="A26" s="3"/>
      <c r="B26" s="13"/>
      <c r="C26" s="13"/>
    </row>
    <row r="27" spans="1:3" ht="15">
      <c r="A27" s="3" t="s">
        <v>171</v>
      </c>
      <c r="B27" s="13">
        <v>2500</v>
      </c>
      <c r="C27" s="13">
        <v>2500</v>
      </c>
    </row>
    <row r="28" spans="1:3" ht="15">
      <c r="A28" s="3"/>
      <c r="B28" s="13"/>
      <c r="C28" s="13"/>
    </row>
    <row r="29" spans="1:3" ht="15">
      <c r="A29" s="3" t="s">
        <v>172</v>
      </c>
      <c r="B29" s="13">
        <v>1200</v>
      </c>
      <c r="C29" s="13">
        <v>1200</v>
      </c>
    </row>
    <row r="30" spans="1:3" ht="15">
      <c r="A30" s="3"/>
      <c r="B30" s="13"/>
      <c r="C30" s="13"/>
    </row>
    <row r="31" spans="1:3" ht="15">
      <c r="A31" s="3" t="s">
        <v>195</v>
      </c>
      <c r="B31" s="13">
        <v>6000</v>
      </c>
      <c r="C31" s="13">
        <v>6000</v>
      </c>
    </row>
    <row r="32" spans="1:3" ht="15">
      <c r="A32" s="3"/>
      <c r="B32" s="13"/>
      <c r="C32" s="13"/>
    </row>
    <row r="33" spans="1:3" ht="15">
      <c r="A33" s="3" t="s">
        <v>45</v>
      </c>
      <c r="B33" s="13">
        <v>48627.72</v>
      </c>
      <c r="C33" s="13">
        <v>51348.96</v>
      </c>
    </row>
    <row r="34" spans="1:3" ht="15">
      <c r="A34" s="3"/>
      <c r="B34" s="13"/>
      <c r="C34" s="13"/>
    </row>
    <row r="35" spans="1:3" ht="15">
      <c r="A35" s="3" t="s">
        <v>281</v>
      </c>
      <c r="B35" s="13">
        <v>0</v>
      </c>
      <c r="C35" s="13">
        <v>11215.4</v>
      </c>
    </row>
    <row r="36" spans="1:3" ht="15">
      <c r="A36" s="3"/>
      <c r="B36" s="13"/>
      <c r="C36" s="13"/>
    </row>
    <row r="37" spans="1:3" ht="15">
      <c r="A37" s="5" t="s">
        <v>173</v>
      </c>
      <c r="B37" s="15">
        <f>SUM(B5:B35)</f>
        <v>339926.61</v>
      </c>
      <c r="C37" s="15">
        <f>SUM(C5:C35)</f>
        <v>356446.26000000007</v>
      </c>
    </row>
    <row r="38" spans="1:3" ht="15">
      <c r="A38" s="3"/>
      <c r="B38" s="13"/>
      <c r="C38" s="13"/>
    </row>
    <row r="39" spans="1:3" ht="15">
      <c r="A39" s="3"/>
      <c r="B39" s="13"/>
      <c r="C39" s="13"/>
    </row>
    <row r="40" spans="1:3" ht="15">
      <c r="A40" s="3"/>
      <c r="B40" s="13"/>
      <c r="C40" s="27" t="s">
        <v>174</v>
      </c>
    </row>
    <row r="41" spans="1:3" ht="15">
      <c r="A41" s="5" t="s">
        <v>175</v>
      </c>
      <c r="B41" s="14" t="s">
        <v>0</v>
      </c>
      <c r="C41" s="28" t="s">
        <v>0</v>
      </c>
    </row>
    <row r="42" spans="1:3" ht="15">
      <c r="A42" s="3"/>
      <c r="B42" s="16" t="s">
        <v>247</v>
      </c>
      <c r="C42" s="16" t="s">
        <v>268</v>
      </c>
    </row>
    <row r="43" spans="1:3" ht="15">
      <c r="A43" s="3"/>
      <c r="B43" s="13"/>
      <c r="C43" s="13"/>
    </row>
    <row r="44" spans="1:3" ht="15">
      <c r="A44" s="3" t="s">
        <v>205</v>
      </c>
      <c r="B44" s="13">
        <v>24620.12</v>
      </c>
      <c r="C44" s="13">
        <v>25820.12</v>
      </c>
    </row>
    <row r="45" spans="1:3" ht="15">
      <c r="A45" s="3"/>
      <c r="B45" s="13"/>
      <c r="C45" s="13"/>
    </row>
    <row r="46" spans="1:3" ht="15">
      <c r="A46" s="3" t="s">
        <v>213</v>
      </c>
      <c r="B46" s="13">
        <v>1185</v>
      </c>
      <c r="C46" s="13">
        <v>1245</v>
      </c>
    </row>
    <row r="47" spans="1:3" ht="15">
      <c r="A47" s="3"/>
      <c r="B47" s="13"/>
      <c r="C47" s="13"/>
    </row>
    <row r="48" spans="1:3" ht="15">
      <c r="A48" s="3" t="s">
        <v>196</v>
      </c>
      <c r="B48" s="13">
        <v>116520</v>
      </c>
      <c r="C48" s="13">
        <v>117120</v>
      </c>
    </row>
    <row r="49" spans="1:3" ht="15">
      <c r="A49" s="3"/>
      <c r="B49" s="13"/>
      <c r="C49" s="13"/>
    </row>
    <row r="50" spans="1:3" ht="15">
      <c r="A50" s="3" t="s">
        <v>214</v>
      </c>
      <c r="B50" s="13">
        <v>585</v>
      </c>
      <c r="C50" s="13">
        <v>645</v>
      </c>
    </row>
    <row r="51" spans="1:3" ht="15">
      <c r="A51" s="3"/>
      <c r="B51" s="13"/>
      <c r="C51" s="13"/>
    </row>
    <row r="52" spans="1:3" ht="15">
      <c r="A52" s="3" t="s">
        <v>176</v>
      </c>
      <c r="B52" s="13">
        <v>5000</v>
      </c>
      <c r="C52" s="13">
        <v>8000</v>
      </c>
    </row>
    <row r="53" spans="1:3" ht="15">
      <c r="A53" s="3"/>
      <c r="B53" s="13"/>
      <c r="C53" s="13"/>
    </row>
    <row r="54" spans="1:3" ht="15">
      <c r="A54" s="3" t="s">
        <v>37</v>
      </c>
      <c r="B54" s="13">
        <v>11315.12</v>
      </c>
      <c r="C54" s="13">
        <v>11691.5</v>
      </c>
    </row>
    <row r="55" spans="1:3" ht="15">
      <c r="A55" s="3"/>
      <c r="B55" s="13"/>
      <c r="C55" s="13"/>
    </row>
    <row r="56" spans="1:3" ht="15">
      <c r="A56" s="3" t="s">
        <v>38</v>
      </c>
      <c r="B56" s="13">
        <v>8874.61</v>
      </c>
      <c r="C56" s="13">
        <v>8375.09</v>
      </c>
    </row>
    <row r="57" spans="1:3" ht="15">
      <c r="A57" s="3"/>
      <c r="B57" s="13"/>
      <c r="C57" s="13"/>
    </row>
    <row r="58" spans="1:3" ht="15">
      <c r="A58" s="3" t="s">
        <v>114</v>
      </c>
      <c r="B58" s="13">
        <v>12000</v>
      </c>
      <c r="C58" s="13">
        <v>12000</v>
      </c>
    </row>
    <row r="59" spans="1:3" ht="15">
      <c r="A59" s="3"/>
      <c r="B59" s="13"/>
      <c r="C59" s="13"/>
    </row>
    <row r="60" spans="1:3" ht="15">
      <c r="A60" s="3" t="s">
        <v>177</v>
      </c>
      <c r="B60" s="13">
        <v>7000</v>
      </c>
      <c r="C60" s="13">
        <v>7000</v>
      </c>
    </row>
    <row r="61" spans="1:3" ht="15">
      <c r="A61" s="3"/>
      <c r="B61" s="13"/>
      <c r="C61" s="13"/>
    </row>
    <row r="62" spans="1:3" ht="15">
      <c r="A62" s="3" t="s">
        <v>178</v>
      </c>
      <c r="B62" s="13">
        <v>28500</v>
      </c>
      <c r="C62" s="13">
        <v>28500</v>
      </c>
    </row>
    <row r="63" spans="1:3" ht="15">
      <c r="A63" s="3"/>
      <c r="B63" s="13"/>
      <c r="C63" s="13"/>
    </row>
    <row r="64" spans="1:3" ht="15">
      <c r="A64" s="3" t="s">
        <v>44</v>
      </c>
      <c r="B64" s="13">
        <v>13250</v>
      </c>
      <c r="C64" s="13">
        <v>13250</v>
      </c>
    </row>
    <row r="65" spans="1:3" ht="15">
      <c r="A65" s="3"/>
      <c r="B65" s="13"/>
      <c r="C65" s="13"/>
    </row>
    <row r="66" spans="1:3" ht="15">
      <c r="A66" s="3" t="s">
        <v>179</v>
      </c>
      <c r="B66" s="13">
        <v>10000</v>
      </c>
      <c r="C66" s="13">
        <v>10000</v>
      </c>
    </row>
    <row r="67" spans="1:3" ht="15">
      <c r="A67" s="3"/>
      <c r="B67" s="13"/>
      <c r="C67" s="13"/>
    </row>
    <row r="68" spans="1:3" ht="15">
      <c r="A68" s="3" t="s">
        <v>293</v>
      </c>
      <c r="B68" s="13"/>
      <c r="C68" s="13">
        <v>15000</v>
      </c>
    </row>
    <row r="69" spans="1:3" ht="15">
      <c r="A69" s="3"/>
      <c r="B69" s="13"/>
      <c r="C69" s="13"/>
    </row>
    <row r="70" spans="1:3" ht="15">
      <c r="A70" s="3" t="s">
        <v>290</v>
      </c>
      <c r="B70" s="13"/>
      <c r="C70" s="13">
        <v>6000</v>
      </c>
    </row>
    <row r="71" spans="1:3" ht="15">
      <c r="A71" s="3"/>
      <c r="B71" s="13"/>
      <c r="C71" s="13"/>
    </row>
    <row r="72" spans="1:3" ht="15">
      <c r="A72" s="3" t="s">
        <v>45</v>
      </c>
      <c r="B72" s="13">
        <v>38633.88</v>
      </c>
      <c r="C72" s="13">
        <v>40789.56</v>
      </c>
    </row>
    <row r="73" spans="1:3" ht="15">
      <c r="A73" s="3"/>
      <c r="B73" s="13"/>
      <c r="C73" s="13"/>
    </row>
    <row r="74" spans="1:3" ht="15">
      <c r="A74" s="5" t="s">
        <v>180</v>
      </c>
      <c r="B74" s="15">
        <f>SUM(B44:B72)</f>
        <v>277483.73</v>
      </c>
      <c r="C74" s="15">
        <f>SUM(C44:C72)</f>
        <v>305436.26999999996</v>
      </c>
    </row>
    <row r="75" spans="1:3" ht="15">
      <c r="A75" s="3"/>
      <c r="B75" s="13"/>
      <c r="C75" s="13"/>
    </row>
    <row r="76" spans="1:3" ht="15">
      <c r="A76" s="5" t="s">
        <v>181</v>
      </c>
      <c r="B76" s="15">
        <f>SUM(B37+B74)</f>
        <v>617410.34</v>
      </c>
      <c r="C76" s="15">
        <f>SUM(C37+C74)</f>
        <v>661882.53</v>
      </c>
    </row>
    <row r="77" spans="1:3" ht="15">
      <c r="A77" s="3"/>
      <c r="B77" s="13"/>
      <c r="C77" s="13"/>
    </row>
  </sheetData>
  <sheetProtection/>
  <printOptions gridLines="1"/>
  <pageMargins left="0.5" right="0.5" top="1" bottom="1" header="0.5" footer="0.5"/>
  <pageSetup horizontalDpi="300" verticalDpi="300" orientation="portrait" r:id="rId1"/>
  <headerFooter alignWithMargins="0">
    <oddHeader>&amp;CGeneral Fund
Sheriff's Dept.</oddHeader>
    <oddFooter>&amp;C
</oddFooter>
  </headerFooter>
  <rowBreaks count="1" manualBreakCount="1">
    <brk id="3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Donley County</dc:creator>
  <cp:keywords/>
  <dc:description/>
  <cp:lastModifiedBy>Rhonda</cp:lastModifiedBy>
  <cp:lastPrinted>2017-09-11T16:31:40Z</cp:lastPrinted>
  <dcterms:created xsi:type="dcterms:W3CDTF">2003-03-25T17:24:00Z</dcterms:created>
  <dcterms:modified xsi:type="dcterms:W3CDTF">2017-09-11T18:15:33Z</dcterms:modified>
  <cp:category/>
  <cp:version/>
  <cp:contentType/>
  <cp:contentStatus/>
</cp:coreProperties>
</file>